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2" sheetId="1" r:id="rId1"/>
  </sheets>
  <definedNames>
    <definedName name="_xlnm.Print_Area" localSheetId="0">'附件2'!$A$1:$O$13</definedName>
    <definedName name="_xlnm.Print_Titles" localSheetId="0">'附件2'!$1:$5</definedName>
  </definedNames>
  <calcPr fullCalcOnLoad="1"/>
</workbook>
</file>

<file path=xl/sharedStrings.xml><?xml version="1.0" encoding="utf-8"?>
<sst xmlns="http://schemas.openxmlformats.org/spreadsheetml/2006/main" count="36" uniqueCount="33">
  <si>
    <t>附件2</t>
  </si>
  <si>
    <t>清远市新建商品住房销售价格备案表</t>
  </si>
  <si>
    <t>房地产开发企业名称或中介服务机构名称：清远市碧润房地产开发有限公司</t>
  </si>
  <si>
    <t>项目(楼盘)名称：</t>
  </si>
  <si>
    <t>碧桂园天著花园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</si>
  <si>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</si>
  <si>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</si>
  <si>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</si>
  <si>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</si>
  <si>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</si>
  <si>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</si>
  <si>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</si>
  <si>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</si>
  <si>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</si>
  <si>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</si>
  <si>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</si>
  <si>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</si>
  <si>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</si>
  <si>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</si>
  <si>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</si>
  <si>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r>
      <t>2</t>
    </r>
    <r>
      <rPr>
        <sz val="11"/>
        <rFont val="宋体"/>
        <family val="0"/>
      </rPr>
      <t>号楼</t>
    </r>
  </si>
  <si>
    <t>三房两厅两卫</t>
  </si>
  <si>
    <t>-</t>
  </si>
  <si>
    <t>未售</t>
  </si>
  <si>
    <t>总售价已包含装修价格1400元/㎡（建筑面积）</t>
  </si>
  <si>
    <t>两房房两厅两卫</t>
  </si>
  <si>
    <t>本楼栋总面积/均价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</si>
  <si>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2.建筑面积=套内建筑面积+分摊的共有建筑面积。</t>
  </si>
  <si>
    <t>备案机关：</t>
  </si>
  <si>
    <t>企业物价员：</t>
  </si>
  <si>
    <t>价格举报投诉电话：12345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</si>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</sst>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000"/>
  </numFmts>
  <fonts count="32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等线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等线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8" fillId="9" borderId="0" applyNumberFormat="0" applyBorder="0" applyAlignment="0" applyProtection="0"/>
    <xf numFmtId="0" fontId="20" fillId="0" borderId="5" applyNumberFormat="0" applyFill="0" applyAlignment="0" applyProtection="0"/>
    <xf numFmtId="0" fontId="28" fillId="10" borderId="0" applyNumberFormat="0" applyBorder="0" applyAlignment="0" applyProtection="0"/>
    <xf numFmtId="0" fontId="12" fillId="11" borderId="6" applyNumberFormat="0" applyAlignment="0" applyProtection="0"/>
    <xf numFmtId="0" fontId="23" fillId="11" borderId="1" applyNumberFormat="0" applyAlignment="0" applyProtection="0"/>
    <xf numFmtId="0" fontId="16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26" fillId="0" borderId="8" applyNumberFormat="0" applyFill="0" applyAlignment="0" applyProtection="0"/>
    <xf numFmtId="0" fontId="19" fillId="0" borderId="9" applyNumberFormat="0" applyFill="0" applyAlignment="0" applyProtection="0"/>
    <xf numFmtId="0" fontId="27" fillId="15" borderId="0" applyNumberFormat="0" applyBorder="0" applyAlignment="0" applyProtection="0"/>
    <xf numFmtId="0" fontId="18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left" vertical="center" wrapText="1"/>
    </xf>
    <xf numFmtId="0" fontId="0" fillId="33" borderId="15" xfId="0" applyFill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" fontId="6" fillId="0" borderId="11" xfId="0" applyNumberFormat="1" applyFont="1" applyBorder="1" applyAlignment="1">
      <alignment horizontal="center" vertical="center" wrapText="1"/>
    </xf>
    <xf numFmtId="177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33" borderId="17" xfId="0" applyFill="1" applyBorder="1" applyAlignment="1">
      <alignment horizontal="left" vertical="center" wrapText="1"/>
    </xf>
    <xf numFmtId="9" fontId="0" fillId="0" borderId="0" xfId="25" applyNumberFormat="1" applyFont="1" applyAlignment="1">
      <alignment vertical="center"/>
    </xf>
    <xf numFmtId="178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showGridLines="0" tabSelected="1" view="pageBreakPreview" zoomScale="60" zoomScaleNormal="55" workbookViewId="0" topLeftCell="A1">
      <selection activeCell="O22" sqref="O22"/>
    </sheetView>
  </sheetViews>
  <sheetFormatPr defaultColWidth="9.00390625" defaultRowHeight="14.25"/>
  <cols>
    <col min="1" max="1" width="6.50390625" style="0" customWidth="1"/>
    <col min="2" max="4" width="10.50390625" style="0" customWidth="1"/>
    <col min="5" max="5" width="23.375" style="0" customWidth="1"/>
    <col min="6" max="6" width="10.50390625" style="0" customWidth="1"/>
    <col min="7" max="7" width="9.625" style="0" customWidth="1"/>
    <col min="8" max="8" width="9.00390625" style="0" customWidth="1"/>
    <col min="9" max="9" width="16.125" style="0" customWidth="1"/>
    <col min="10" max="10" width="10.625" style="0" customWidth="1"/>
    <col min="11" max="11" width="11.125" style="0" customWidth="1"/>
    <col min="12" max="12" width="15.75390625" style="0" bestFit="1" customWidth="1"/>
    <col min="13" max="13" width="7.875" style="0" customWidth="1"/>
    <col min="14" max="14" width="8.75390625" style="0" customWidth="1"/>
    <col min="15" max="15" width="10.875" style="0" customWidth="1"/>
    <col min="16" max="16" width="9.875" style="0" bestFit="1" customWidth="1"/>
    <col min="18" max="18" width="9.875" style="0" bestFit="1" customWidth="1"/>
    <col min="23" max="24" width="12.125" style="0" bestFit="1" customWidth="1"/>
  </cols>
  <sheetData>
    <row r="1" spans="1:2" ht="18" customHeight="1">
      <c r="A1" s="2" t="s">
        <v>0</v>
      </c>
      <c r="B1" s="2"/>
    </row>
    <row r="2" spans="1:15" ht="40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6" customHeight="1">
      <c r="A3" s="4" t="s">
        <v>2</v>
      </c>
      <c r="B3" s="4"/>
      <c r="C3" s="4"/>
      <c r="D3" s="4"/>
      <c r="E3" s="4"/>
      <c r="F3" s="4"/>
      <c r="G3" s="4"/>
      <c r="H3" s="4"/>
      <c r="I3" s="22" t="s">
        <v>3</v>
      </c>
      <c r="J3" s="23" t="s">
        <v>4</v>
      </c>
      <c r="M3" s="4"/>
      <c r="N3" s="24"/>
      <c r="O3" s="24"/>
    </row>
    <row r="4" spans="1:15" ht="30" customHeight="1">
      <c r="A4" s="5" t="s">
        <v>5</v>
      </c>
      <c r="B4" s="6" t="s">
        <v>6</v>
      </c>
      <c r="C4" s="6" t="s">
        <v>7</v>
      </c>
      <c r="D4" s="6" t="s">
        <v>8</v>
      </c>
      <c r="E4" s="7" t="s">
        <v>9</v>
      </c>
      <c r="F4" s="6" t="s">
        <v>10</v>
      </c>
      <c r="G4" s="6" t="s">
        <v>11</v>
      </c>
      <c r="H4" s="6" t="s">
        <v>12</v>
      </c>
      <c r="I4" s="7" t="s">
        <v>13</v>
      </c>
      <c r="J4" s="6" t="s">
        <v>14</v>
      </c>
      <c r="K4" s="6" t="s">
        <v>15</v>
      </c>
      <c r="L4" s="7" t="s">
        <v>16</v>
      </c>
      <c r="M4" s="7" t="s">
        <v>17</v>
      </c>
      <c r="N4" s="6" t="s">
        <v>18</v>
      </c>
      <c r="O4" s="5" t="s">
        <v>19</v>
      </c>
    </row>
    <row r="5" spans="1:15" ht="14.25">
      <c r="A5" s="5"/>
      <c r="B5" s="6"/>
      <c r="C5" s="6"/>
      <c r="D5" s="6"/>
      <c r="E5" s="8"/>
      <c r="F5" s="6"/>
      <c r="G5" s="6"/>
      <c r="H5" s="6"/>
      <c r="I5" s="8"/>
      <c r="J5" s="6"/>
      <c r="K5" s="6"/>
      <c r="L5" s="8"/>
      <c r="M5" s="8"/>
      <c r="N5" s="6"/>
      <c r="O5" s="5"/>
    </row>
    <row r="6" spans="1:24" s="1" customFormat="1" ht="24.75" customHeight="1">
      <c r="A6" s="9">
        <v>1</v>
      </c>
      <c r="B6" s="9" t="s">
        <v>20</v>
      </c>
      <c r="C6" s="9">
        <v>302</v>
      </c>
      <c r="D6" s="9">
        <v>3</v>
      </c>
      <c r="E6" s="9" t="s">
        <v>21</v>
      </c>
      <c r="F6" s="9">
        <v>2.9</v>
      </c>
      <c r="G6" s="10">
        <v>127.47</v>
      </c>
      <c r="H6" s="11">
        <f>G6-I6</f>
        <v>25.010000000000005</v>
      </c>
      <c r="I6" s="25">
        <v>102.46</v>
      </c>
      <c r="J6" s="26">
        <f>L6/G6</f>
        <v>8458.680003137993</v>
      </c>
      <c r="K6" s="10">
        <f>L6/I6</f>
        <v>10523.40366972477</v>
      </c>
      <c r="L6" s="27">
        <v>1078227.94</v>
      </c>
      <c r="M6" s="10" t="s">
        <v>22</v>
      </c>
      <c r="N6" s="28" t="s">
        <v>23</v>
      </c>
      <c r="O6" s="12" t="s">
        <v>24</v>
      </c>
      <c r="P6" s="29"/>
      <c r="Q6"/>
      <c r="R6"/>
      <c r="S6" s="34"/>
      <c r="U6" s="35"/>
      <c r="X6" s="36"/>
    </row>
    <row r="7" spans="1:24" s="1" customFormat="1" ht="24.75" customHeight="1">
      <c r="A7" s="9">
        <v>2</v>
      </c>
      <c r="B7" s="9" t="s">
        <v>20</v>
      </c>
      <c r="C7" s="9">
        <v>303</v>
      </c>
      <c r="D7" s="9">
        <v>3</v>
      </c>
      <c r="E7" s="12" t="s">
        <v>25</v>
      </c>
      <c r="F7" s="9">
        <v>2.9</v>
      </c>
      <c r="G7" s="10">
        <v>99.23</v>
      </c>
      <c r="H7" s="11">
        <f>G7-I7</f>
        <v>19.47</v>
      </c>
      <c r="I7" s="25">
        <v>79.76</v>
      </c>
      <c r="J7" s="26">
        <f>L7/G7</f>
        <v>8851.143807316335</v>
      </c>
      <c r="K7" s="10">
        <f>L7/I7</f>
        <v>11011.772818455365</v>
      </c>
      <c r="L7" s="27">
        <v>878299</v>
      </c>
      <c r="M7" s="10" t="s">
        <v>22</v>
      </c>
      <c r="N7" s="28" t="s">
        <v>23</v>
      </c>
      <c r="O7" s="12"/>
      <c r="P7" s="29"/>
      <c r="Q7"/>
      <c r="R7"/>
      <c r="S7" s="34"/>
      <c r="U7" s="35"/>
      <c r="X7" s="36"/>
    </row>
    <row r="8" spans="1:19" s="1" customFormat="1" ht="24.75" customHeight="1">
      <c r="A8" s="13" t="s">
        <v>26</v>
      </c>
      <c r="B8" s="13"/>
      <c r="C8" s="13"/>
      <c r="D8" s="13"/>
      <c r="E8" s="13"/>
      <c r="F8" s="14"/>
      <c r="G8" s="15">
        <f>SUM(G6:G7)</f>
        <v>226.7</v>
      </c>
      <c r="H8" s="15">
        <f>SUM(H6:H7)</f>
        <v>44.480000000000004</v>
      </c>
      <c r="I8" s="15">
        <f>SUM(I6:I7)</f>
        <v>182.22</v>
      </c>
      <c r="J8" s="30">
        <f>ROUND(L8/G8,0)</f>
        <v>8630</v>
      </c>
      <c r="K8" s="30">
        <f>ROUND(L8/I8,0)</f>
        <v>10737</v>
      </c>
      <c r="L8" s="31">
        <f>SUM(L6:L7)</f>
        <v>1956526.94</v>
      </c>
      <c r="M8" s="15"/>
      <c r="N8" s="32"/>
      <c r="O8" s="12"/>
      <c r="P8"/>
      <c r="Q8"/>
      <c r="R8"/>
      <c r="S8"/>
    </row>
    <row r="9" spans="1:26" s="1" customFormat="1" ht="31.5" customHeight="1">
      <c r="A9" s="16" t="str">
        <f>"本栋销售住宅共"&amp;COUNTA(A6:A7)&amp;"套，销售住宅总建筑面积："&amp;G8&amp;"㎡，套内面积："&amp;I8&amp;"㎡，分摊面积："&amp;H8&amp;"㎡，销售均价："&amp;J8&amp;"元/㎡（建筑面积）、"&amp;K8&amp;"元/㎡（套内建筑面积）。"</f>
        <v>本栋销售住宅共2套，销售住宅总建筑面积：226.7㎡，套内面积：182.22㎡，分摊面积：44.48㎡，销售均价：8630元/㎡（建筑面积）、10737元/㎡（套内建筑面积）。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33"/>
      <c r="P9"/>
      <c r="Q9"/>
      <c r="R9"/>
      <c r="S9"/>
      <c r="Z9" s="37"/>
    </row>
    <row r="10" spans="1:15" s="1" customFormat="1" ht="67.5" customHeight="1">
      <c r="A10" s="18" t="s">
        <v>27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s="1" customFormat="1" ht="24.75" customHeight="1">
      <c r="A11" s="20" t="s">
        <v>28</v>
      </c>
      <c r="B11" s="20"/>
      <c r="C11" s="20"/>
      <c r="D11" s="20"/>
      <c r="E11" s="20"/>
      <c r="F11" s="20"/>
      <c r="G11" s="20"/>
      <c r="H11" s="20"/>
      <c r="I11" s="20"/>
      <c r="J11" s="20"/>
      <c r="K11" s="20" t="s">
        <v>29</v>
      </c>
      <c r="L11" s="20"/>
      <c r="M11" s="20"/>
      <c r="N11" s="21"/>
      <c r="O11" s="21"/>
    </row>
    <row r="12" spans="1:15" s="1" customFormat="1" ht="24.75" customHeight="1">
      <c r="A12" s="20" t="s">
        <v>30</v>
      </c>
      <c r="B12" s="20"/>
      <c r="C12" s="20"/>
      <c r="D12" s="20"/>
      <c r="E12" s="20"/>
      <c r="F12" s="21"/>
      <c r="G12" s="21"/>
      <c r="H12" s="21"/>
      <c r="I12" s="21"/>
      <c r="J12" s="21"/>
      <c r="K12" s="20" t="s">
        <v>31</v>
      </c>
      <c r="L12" s="20"/>
      <c r="M12" s="20"/>
      <c r="N12" s="21"/>
      <c r="O12" s="21"/>
    </row>
    <row r="13" spans="1:5" s="1" customFormat="1" ht="24.75" customHeight="1">
      <c r="A13" s="20" t="s">
        <v>32</v>
      </c>
      <c r="B13" s="20"/>
      <c r="C13" s="20"/>
      <c r="D13" s="20"/>
      <c r="E13" s="20"/>
    </row>
    <row r="14" s="1" customFormat="1" ht="24.75" customHeight="1"/>
    <row r="15" s="1" customFormat="1" ht="24.75" customHeight="1"/>
    <row r="16" s="1" customFormat="1" ht="24.75" customHeight="1"/>
    <row r="17" s="1" customFormat="1" ht="24.75" customHeight="1"/>
    <row r="18" s="1" customFormat="1" ht="24.75" customHeight="1"/>
    <row r="19" s="1" customFormat="1" ht="24.75" customHeight="1"/>
    <row r="20" s="1" customFormat="1" ht="24.75" customHeight="1"/>
    <row r="21" s="1" customFormat="1" ht="24.75" customHeight="1"/>
    <row r="22" s="1" customFormat="1" ht="30.75" customHeight="1"/>
    <row r="23" ht="42" customHeight="1"/>
    <row r="24" ht="51.75" customHeight="1"/>
    <row r="25" ht="27" customHeight="1"/>
    <row r="26" ht="25.5" customHeight="1"/>
  </sheetData>
  <sheetProtection/>
  <mergeCells count="27">
    <mergeCell ref="A1:B1"/>
    <mergeCell ref="A2:O2"/>
    <mergeCell ref="A3:F3"/>
    <mergeCell ref="A8:F8"/>
    <mergeCell ref="A9:O9"/>
    <mergeCell ref="A10:O10"/>
    <mergeCell ref="A11:E11"/>
    <mergeCell ref="K11:L11"/>
    <mergeCell ref="A12:E12"/>
    <mergeCell ref="K12:L12"/>
    <mergeCell ref="A13:E1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O6:O8"/>
  </mergeCells>
  <printOptions/>
  <pageMargins left="0.2755905511811024" right="0.11811023622047245" top="0.4724409448818898" bottom="0.4724409448818898" header="0.1968503937007874" footer="0.1968503937007874"/>
  <pageSetup horizontalDpi="600" verticalDpi="600" orientation="portrait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yanyanya</cp:lastModifiedBy>
  <cp:lastPrinted>2022-06-15T01:26:22Z</cp:lastPrinted>
  <dcterms:created xsi:type="dcterms:W3CDTF">2011-04-26T02:07:47Z</dcterms:created>
  <dcterms:modified xsi:type="dcterms:W3CDTF">2024-04-09T07:21:04Z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  <property fmtid="{D5CDD505-2E9C-101B-9397-08002B2CF9AE}" pid="4" name="I">
    <vt:lpwstr>107FD0D370B446F18FAEC4E6D2A2A7F7_13</vt:lpwstr>
  </property>
</Properties>
</file>