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05" yWindow="-105" windowWidth="23250" windowHeight="12450" activeTab="1"/>
  </bookViews>
  <sheets>
    <sheet name="三期8栋" sheetId="6" r:id="rId1"/>
    <sheet name="三期10栋" sheetId="7" r:id="rId2"/>
  </sheets>
  <definedNames>
    <definedName name="_xlnm._FilterDatabase" localSheetId="1" hidden="1">三期10栋!$A$5:$N$56</definedName>
    <definedName name="_xlnm._FilterDatabase" localSheetId="0" hidden="1">三期8栋!$A$5:$N$20</definedName>
    <definedName name="_xlnm.Print_Area" localSheetId="0">三期8栋!$A$1:$N$23</definedName>
    <definedName name="_xlnm.Print_Titles" localSheetId="1">三期10栋!$1:$5</definedName>
    <definedName name="_xlnm.Print_Titles" localSheetId="0">三期8栋!$1:$5</definedName>
  </definedNames>
  <calcPr calcId="125725"/>
</workbook>
</file>

<file path=xl/calcChain.xml><?xml version="1.0" encoding="utf-8"?>
<calcChain xmlns="http://schemas.openxmlformats.org/spreadsheetml/2006/main">
  <c r="L51" i="7"/>
  <c r="I51"/>
  <c r="H51"/>
  <c r="G51"/>
  <c r="K50"/>
  <c r="J50"/>
  <c r="K49"/>
  <c r="J49"/>
  <c r="K48"/>
  <c r="J48"/>
  <c r="K47"/>
  <c r="J47"/>
  <c r="K46"/>
  <c r="J46"/>
  <c r="K45"/>
  <c r="J45"/>
  <c r="K44"/>
  <c r="J44"/>
  <c r="K43"/>
  <c r="J43"/>
  <c r="K42"/>
  <c r="J42"/>
  <c r="K41"/>
  <c r="J41"/>
  <c r="K40"/>
  <c r="J40"/>
  <c r="K39"/>
  <c r="J39"/>
  <c r="K38"/>
  <c r="J38"/>
  <c r="K37"/>
  <c r="J37"/>
  <c r="K36"/>
  <c r="J36"/>
  <c r="K35"/>
  <c r="J35"/>
  <c r="K34"/>
  <c r="J34"/>
  <c r="K33"/>
  <c r="J33"/>
  <c r="K32"/>
  <c r="J32"/>
  <c r="K31"/>
  <c r="J31"/>
  <c r="K30"/>
  <c r="J30"/>
  <c r="K29"/>
  <c r="J29"/>
  <c r="K28"/>
  <c r="J28"/>
  <c r="K27"/>
  <c r="J27"/>
  <c r="K26"/>
  <c r="J26"/>
  <c r="K25"/>
  <c r="J25"/>
  <c r="K24"/>
  <c r="J24"/>
  <c r="K23"/>
  <c r="J23"/>
  <c r="K22"/>
  <c r="J22"/>
  <c r="K21"/>
  <c r="J21"/>
  <c r="K20"/>
  <c r="J20"/>
  <c r="K19"/>
  <c r="J19"/>
  <c r="K18"/>
  <c r="J18"/>
  <c r="K17"/>
  <c r="J17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J7"/>
  <c r="K6"/>
  <c r="J6"/>
  <c r="L14" i="6"/>
  <c r="K14" s="1"/>
  <c r="I14"/>
  <c r="G14"/>
  <c r="K13"/>
  <c r="J13"/>
  <c r="H13"/>
  <c r="K12"/>
  <c r="J12"/>
  <c r="H12"/>
  <c r="K11"/>
  <c r="J11"/>
  <c r="H11"/>
  <c r="K10"/>
  <c r="J10"/>
  <c r="H10"/>
  <c r="K9"/>
  <c r="J9"/>
  <c r="H9"/>
  <c r="K8"/>
  <c r="J8"/>
  <c r="H8"/>
  <c r="K7"/>
  <c r="J7"/>
  <c r="H7"/>
  <c r="K6"/>
  <c r="J6"/>
  <c r="H6"/>
  <c r="K51" i="7" l="1"/>
  <c r="J51"/>
  <c r="H14" i="6"/>
  <c r="J14"/>
</calcChain>
</file>

<file path=xl/sharedStrings.xml><?xml version="1.0" encoding="utf-8"?>
<sst xmlns="http://schemas.openxmlformats.org/spreadsheetml/2006/main" count="321" uniqueCount="55">
  <si>
    <t>附件2</t>
  </si>
  <si>
    <t>清远市新建商品住房销售价格备案表</t>
  </si>
  <si>
    <t>房地产开发企业名称或中介服务机构名称：清远保励置业有限公司</t>
  </si>
  <si>
    <t>项目(楼盘)名称：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</si>
  <si>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</si>
  <si>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</si>
  <si>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</si>
  <si>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</si>
  <si>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</si>
  <si>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</si>
  <si>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</si>
  <si>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</si>
  <si>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</si>
  <si>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</si>
  <si>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</si>
  <si>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</si>
  <si>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销售
状态</t>
  </si>
  <si>
    <t>备注</t>
  </si>
  <si>
    <t>未售</t>
  </si>
  <si>
    <t>带精装修1500元/方，以建筑面积计算</t>
  </si>
  <si>
    <t>2F</t>
  </si>
  <si>
    <t>4F</t>
  </si>
  <si>
    <t>5F</t>
  </si>
  <si>
    <t>6F</t>
  </si>
  <si>
    <t>7F</t>
  </si>
  <si>
    <t>8F</t>
  </si>
  <si>
    <t>9F</t>
  </si>
  <si>
    <t>11F</t>
  </si>
  <si>
    <t>3F</t>
  </si>
  <si>
    <t>本楼栋总面积/均价</t>
  </si>
  <si>
    <t>-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</si>
  <si>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</si>
  <si>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</si>
  <si>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</si>
  <si>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企业投诉电话：</t>
  </si>
  <si>
    <t>本表一式两份</t>
  </si>
  <si>
    <t>10F</t>
  </si>
  <si>
    <t>13F</t>
  </si>
  <si>
    <t>14F</t>
  </si>
  <si>
    <t>保利和悦滨江花园</t>
  </si>
  <si>
    <t>15F</t>
  </si>
  <si>
    <t>三期8号楼</t>
  </si>
  <si>
    <t>五房两厅三卫</t>
  </si>
  <si>
    <t>12F</t>
  </si>
  <si>
    <t>价格举报投诉电话：12345</t>
    <phoneticPr fontId="11" type="noConversion"/>
  </si>
  <si>
    <t>清远保利和悦滨江(三期）</t>
  </si>
  <si>
    <t>10-1单元</t>
  </si>
  <si>
    <t>四房二厅三卫</t>
  </si>
  <si>
    <t>带精装修2400元/方，以建筑面积计算</t>
  </si>
  <si>
    <t>16F</t>
  </si>
  <si>
    <t>17F</t>
  </si>
  <si>
    <t>10-2单元</t>
  </si>
  <si>
    <t>价格举报投诉电话：12345</t>
    <phoneticPr fontId="11" type="noConversion"/>
  </si>
  <si>
    <t>本栋销售住宅共8套，销售住宅总建筑面积1797.52㎡，套内面积：1537.76㎡，分摊面积：259.76㎡，原备案均价：12184.02元/㎡（建筑面积）、14242.15元/㎡（套内建筑面积）;现调整为：11574.93元/㎡（建筑面积）、13530.18元/㎡（套内建筑面积）</t>
    <phoneticPr fontId="11" type="noConversion"/>
  </si>
  <si>
    <t>本栋销售住宅共45套，销售住宅总建筑面积9148.03㎡，套内面积：7580.37㎡，分摊面积：1567.66㎡，原销售均价：17207.29元/㎡（建筑面积）、20735.01/㎡（套内建筑面积）；现销售均价：16436.56元/㎡（建筑面积）、19835.73/㎡（套内建筑面积）</t>
    <phoneticPr fontId="11" type="noConversion"/>
  </si>
</sst>
</file>

<file path=xl/styles.xml><?xml version="1.0" encoding="utf-8"?>
<styleSheet xmlns="http://schemas.openxmlformats.org/spreadsheetml/2006/main">
  <numFmts count="4">
    <numFmt numFmtId="176" formatCode="0.00_ "/>
    <numFmt numFmtId="177" formatCode="0.00_);[Red]\(0.00\)"/>
    <numFmt numFmtId="178" formatCode="0_ "/>
    <numFmt numFmtId="179" formatCode="0_);[Red]\(0\)"/>
  </numFmts>
  <fonts count="25">
    <font>
      <sz val="11"/>
      <color theme="1"/>
      <name val="DengXian"/>
      <charset val="134"/>
      <scheme val="minor"/>
    </font>
    <font>
      <sz val="11"/>
      <color theme="1"/>
      <name val="宋体"/>
      <family val="3"/>
      <charset val="134"/>
    </font>
    <font>
      <sz val="16"/>
      <name val="黑体"/>
      <family val="3"/>
      <charset val="134"/>
    </font>
    <font>
      <sz val="20"/>
      <name val="方正小标宋简体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sz val="11"/>
      <name val="DengXian"/>
      <charset val="134"/>
      <scheme val="minor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DengXian"/>
      <charset val="134"/>
      <scheme val="minor"/>
    </font>
    <font>
      <sz val="9"/>
      <name val="DengXian"/>
      <charset val="134"/>
      <scheme val="minor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DengXian"/>
      <charset val="134"/>
      <scheme val="minor"/>
    </font>
    <font>
      <sz val="16"/>
      <name val="黑体"/>
      <family val="3"/>
      <charset val="134"/>
    </font>
    <font>
      <sz val="14"/>
      <name val="DengXian"/>
      <charset val="134"/>
      <scheme val="minor"/>
    </font>
    <font>
      <sz val="16"/>
      <name val="DengXian"/>
      <charset val="134"/>
      <scheme val="minor"/>
    </font>
    <font>
      <sz val="16"/>
      <name val="宋体"/>
      <family val="3"/>
      <charset val="134"/>
    </font>
    <font>
      <sz val="16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4"/>
      <name val="宋体"/>
      <family val="3"/>
      <charset val="134"/>
    </font>
    <font>
      <sz val="14"/>
      <color theme="1"/>
      <name val="DengXian"/>
      <charset val="134"/>
      <scheme val="minor"/>
    </font>
    <font>
      <sz val="16"/>
      <color theme="1"/>
      <name val="DengXian"/>
      <charset val="134"/>
      <scheme val="minor"/>
    </font>
    <font>
      <sz val="16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</cellStyleXfs>
  <cellXfs count="93"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177" fontId="0" fillId="2" borderId="0" xfId="0" applyNumberFormat="1" applyFill="1" applyAlignment="1">
      <alignment horizontal="center" vertical="center"/>
    </xf>
    <xf numFmtId="177" fontId="4" fillId="2" borderId="0" xfId="0" applyNumberFormat="1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 wrapText="1"/>
    </xf>
    <xf numFmtId="177" fontId="4" fillId="2" borderId="0" xfId="0" applyNumberFormat="1" applyFont="1" applyFill="1" applyAlignment="1">
      <alignment horizontal="left" vertical="center" wrapText="1"/>
    </xf>
    <xf numFmtId="177" fontId="0" fillId="2" borderId="0" xfId="0" applyNumberForma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left" vertical="center"/>
    </xf>
    <xf numFmtId="179" fontId="0" fillId="2" borderId="0" xfId="0" applyNumberFormat="1" applyFill="1" applyAlignment="1">
      <alignment horizontal="center" vertical="center"/>
    </xf>
    <xf numFmtId="179" fontId="4" fillId="2" borderId="6" xfId="0" applyNumberFormat="1" applyFont="1" applyFill="1" applyBorder="1" applyAlignment="1">
      <alignment horizontal="center" vertical="center"/>
    </xf>
    <xf numFmtId="179" fontId="7" fillId="0" borderId="1" xfId="0" applyNumberFormat="1" applyFont="1" applyBorder="1" applyAlignment="1">
      <alignment horizontal="center"/>
    </xf>
    <xf numFmtId="179" fontId="6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76" fontId="17" fillId="0" borderId="1" xfId="0" applyNumberFormat="1" applyFont="1" applyBorder="1" applyAlignment="1">
      <alignment horizontal="center" vertical="center" wrapText="1"/>
    </xf>
    <xf numFmtId="176" fontId="18" fillId="0" borderId="2" xfId="0" applyNumberFormat="1" applyFont="1" applyBorder="1" applyAlignment="1">
      <alignment horizontal="center" vertical="center" wrapText="1"/>
    </xf>
    <xf numFmtId="178" fontId="17" fillId="0" borderId="1" xfId="0" applyNumberFormat="1" applyFont="1" applyBorder="1" applyAlignment="1">
      <alignment horizontal="center" vertical="center" wrapText="1"/>
    </xf>
    <xf numFmtId="178" fontId="17" fillId="0" borderId="1" xfId="0" applyNumberFormat="1" applyFon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78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77" fontId="7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77" fontId="5" fillId="2" borderId="7" xfId="0" applyNumberFormat="1" applyFont="1" applyFill="1" applyBorder="1" applyAlignment="1">
      <alignment horizontal="center" vertical="center" wrapText="1"/>
    </xf>
    <xf numFmtId="177" fontId="5" fillId="2" borderId="8" xfId="0" applyNumberFormat="1" applyFont="1" applyFill="1" applyBorder="1" applyAlignment="1">
      <alignment horizontal="center" vertical="center" wrapText="1"/>
    </xf>
    <xf numFmtId="179" fontId="5" fillId="2" borderId="7" xfId="0" applyNumberFormat="1" applyFont="1" applyFill="1" applyBorder="1" applyAlignment="1">
      <alignment horizontal="center" vertical="center" wrapText="1"/>
    </xf>
    <xf numFmtId="179" fontId="5" fillId="2" borderId="8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77" fontId="7" fillId="0" borderId="0" xfId="0" applyNumberFormat="1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top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177" fontId="21" fillId="0" borderId="1" xfId="0" applyNumberFormat="1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</cellXfs>
  <cellStyles count="3">
    <cellStyle name="常规" xfId="0" builtinId="0"/>
    <cellStyle name="常规 5" xfId="2"/>
    <cellStyle name="常规 6" xfId="1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zoomScaleNormal="100" zoomScaleSheetLayoutView="90" workbookViewId="0">
      <selection activeCell="A16" sqref="A16:N16"/>
    </sheetView>
  </sheetViews>
  <sheetFormatPr defaultColWidth="8.875" defaultRowHeight="13.5"/>
  <cols>
    <col min="1" max="1" width="11.5" style="4" customWidth="1"/>
    <col min="2" max="2" width="15.625" style="4" customWidth="1"/>
    <col min="3" max="3" width="12.875" style="4" customWidth="1"/>
    <col min="4" max="4" width="8.875" style="4"/>
    <col min="5" max="5" width="14.5" style="4" customWidth="1"/>
    <col min="6" max="6" width="10.25" style="4" customWidth="1"/>
    <col min="7" max="7" width="14.625" style="4" customWidth="1"/>
    <col min="8" max="8" width="13.125" style="4" customWidth="1"/>
    <col min="9" max="9" width="9.375" style="4" customWidth="1"/>
    <col min="10" max="10" width="12.875" style="4" customWidth="1"/>
    <col min="11" max="11" width="17.5" style="4" customWidth="1"/>
    <col min="12" max="12" width="20.125" style="31" customWidth="1"/>
    <col min="13" max="13" width="8.5" style="4" customWidth="1"/>
    <col min="14" max="14" width="34.625" style="4" customWidth="1"/>
    <col min="15" max="15" width="13.875" style="4" customWidth="1"/>
    <col min="16" max="16384" width="8.875" style="4"/>
  </cols>
  <sheetData>
    <row r="1" spans="1:14" ht="20.25">
      <c r="A1" s="57" t="s">
        <v>0</v>
      </c>
      <c r="B1" s="57"/>
      <c r="J1" s="16"/>
    </row>
    <row r="2" spans="1:14" ht="25.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>
      <c r="A3" s="59" t="s">
        <v>2</v>
      </c>
      <c r="B3" s="59"/>
      <c r="C3" s="59"/>
      <c r="D3" s="59"/>
      <c r="E3" s="59"/>
      <c r="F3" s="59"/>
      <c r="G3" s="6"/>
      <c r="H3" s="6" t="s">
        <v>3</v>
      </c>
      <c r="J3" s="17" t="s">
        <v>39</v>
      </c>
      <c r="K3" s="18"/>
      <c r="L3" s="32"/>
      <c r="M3" s="18"/>
      <c r="N3" s="18"/>
    </row>
    <row r="4" spans="1:14" ht="15" customHeight="1">
      <c r="A4" s="65" t="s">
        <v>4</v>
      </c>
      <c r="B4" s="68" t="s">
        <v>5</v>
      </c>
      <c r="C4" s="68" t="s">
        <v>6</v>
      </c>
      <c r="D4" s="68" t="s">
        <v>7</v>
      </c>
      <c r="E4" s="68" t="s">
        <v>8</v>
      </c>
      <c r="F4" s="68" t="s">
        <v>9</v>
      </c>
      <c r="G4" s="68" t="s">
        <v>10</v>
      </c>
      <c r="H4" s="68" t="s">
        <v>11</v>
      </c>
      <c r="I4" s="69" t="s">
        <v>12</v>
      </c>
      <c r="J4" s="71" t="s">
        <v>13</v>
      </c>
      <c r="K4" s="68" t="s">
        <v>14</v>
      </c>
      <c r="L4" s="73" t="s">
        <v>15</v>
      </c>
      <c r="M4" s="68" t="s">
        <v>16</v>
      </c>
      <c r="N4" s="65" t="s">
        <v>17</v>
      </c>
    </row>
    <row r="5" spans="1:14" ht="14.45" customHeight="1">
      <c r="A5" s="65"/>
      <c r="B5" s="68"/>
      <c r="C5" s="68"/>
      <c r="D5" s="68"/>
      <c r="E5" s="68"/>
      <c r="F5" s="68"/>
      <c r="G5" s="68"/>
      <c r="H5" s="68"/>
      <c r="I5" s="70"/>
      <c r="J5" s="72"/>
      <c r="K5" s="68"/>
      <c r="L5" s="74"/>
      <c r="M5" s="68"/>
      <c r="N5" s="65"/>
    </row>
    <row r="6" spans="1:14" ht="20.100000000000001" customHeight="1">
      <c r="A6" s="7">
        <v>1</v>
      </c>
      <c r="B6" s="8" t="s">
        <v>41</v>
      </c>
      <c r="C6" s="7">
        <v>201</v>
      </c>
      <c r="D6" s="9" t="s">
        <v>20</v>
      </c>
      <c r="E6" s="7" t="s">
        <v>42</v>
      </c>
      <c r="F6" s="10">
        <v>3</v>
      </c>
      <c r="G6" s="11">
        <v>224.69</v>
      </c>
      <c r="H6" s="11">
        <f t="shared" ref="H6:H13" si="0">G6-I6</f>
        <v>32.47</v>
      </c>
      <c r="I6" s="11">
        <v>192.22</v>
      </c>
      <c r="J6" s="19">
        <f>L6/G6</f>
        <v>9195.4381592416212</v>
      </c>
      <c r="K6" s="19">
        <f>L6/I6</f>
        <v>10748.741025907813</v>
      </c>
      <c r="L6" s="33">
        <v>2066123</v>
      </c>
      <c r="M6" s="20" t="s">
        <v>18</v>
      </c>
      <c r="N6" s="12" t="s">
        <v>19</v>
      </c>
    </row>
    <row r="7" spans="1:14" ht="20.100000000000001" customHeight="1">
      <c r="A7" s="7">
        <v>2</v>
      </c>
      <c r="B7" s="8" t="s">
        <v>41</v>
      </c>
      <c r="C7" s="7">
        <v>202</v>
      </c>
      <c r="D7" s="9" t="s">
        <v>20</v>
      </c>
      <c r="E7" s="7" t="s">
        <v>42</v>
      </c>
      <c r="F7" s="10">
        <v>3</v>
      </c>
      <c r="G7" s="11">
        <v>224.69</v>
      </c>
      <c r="H7" s="11">
        <f t="shared" si="0"/>
        <v>32.47</v>
      </c>
      <c r="I7" s="11">
        <v>192.22</v>
      </c>
      <c r="J7" s="19">
        <f>L7/G7</f>
        <v>9516.6407049712943</v>
      </c>
      <c r="K7" s="19">
        <f>L7/I7</f>
        <v>11124.201435854749</v>
      </c>
      <c r="L7" s="33">
        <v>2138294</v>
      </c>
      <c r="M7" s="20" t="s">
        <v>18</v>
      </c>
      <c r="N7" s="12" t="s">
        <v>19</v>
      </c>
    </row>
    <row r="8" spans="1:14" ht="20.100000000000001" customHeight="1">
      <c r="A8" s="7">
        <v>3</v>
      </c>
      <c r="B8" s="8" t="s">
        <v>41</v>
      </c>
      <c r="C8" s="7">
        <v>301</v>
      </c>
      <c r="D8" s="9" t="s">
        <v>28</v>
      </c>
      <c r="E8" s="7" t="s">
        <v>42</v>
      </c>
      <c r="F8" s="10">
        <v>3</v>
      </c>
      <c r="G8" s="11">
        <v>224.69</v>
      </c>
      <c r="H8" s="11">
        <f t="shared" si="0"/>
        <v>32.47</v>
      </c>
      <c r="I8" s="11">
        <v>192.22</v>
      </c>
      <c r="J8" s="19">
        <f>L8/G8</f>
        <v>9516.6407049712943</v>
      </c>
      <c r="K8" s="19">
        <f>L8/I8</f>
        <v>11124.201435854749</v>
      </c>
      <c r="L8" s="33">
        <v>2138294</v>
      </c>
      <c r="M8" s="20" t="s">
        <v>18</v>
      </c>
      <c r="N8" s="12" t="s">
        <v>19</v>
      </c>
    </row>
    <row r="9" spans="1:14" ht="20.100000000000001" customHeight="1">
      <c r="A9" s="7">
        <v>4</v>
      </c>
      <c r="B9" s="8" t="s">
        <v>41</v>
      </c>
      <c r="C9" s="7">
        <v>302</v>
      </c>
      <c r="D9" s="9" t="s">
        <v>28</v>
      </c>
      <c r="E9" s="7" t="s">
        <v>42</v>
      </c>
      <c r="F9" s="10">
        <v>3</v>
      </c>
      <c r="G9" s="11">
        <v>224.69</v>
      </c>
      <c r="H9" s="11">
        <f t="shared" si="0"/>
        <v>32.47</v>
      </c>
      <c r="I9" s="11">
        <v>192.22</v>
      </c>
      <c r="J9" s="19">
        <f>L9/G9</f>
        <v>10193.884908095599</v>
      </c>
      <c r="K9" s="19">
        <f>L9/I9</f>
        <v>11915.846425970243</v>
      </c>
      <c r="L9" s="33">
        <v>2290464</v>
      </c>
      <c r="M9" s="20" t="s">
        <v>18</v>
      </c>
      <c r="N9" s="12" t="s">
        <v>19</v>
      </c>
    </row>
    <row r="10" spans="1:14" ht="20.100000000000001" customHeight="1">
      <c r="A10" s="7">
        <v>5</v>
      </c>
      <c r="B10" s="8" t="s">
        <v>41</v>
      </c>
      <c r="C10" s="7">
        <v>501</v>
      </c>
      <c r="D10" s="9" t="s">
        <v>22</v>
      </c>
      <c r="E10" s="7" t="s">
        <v>42</v>
      </c>
      <c r="F10" s="10">
        <v>3</v>
      </c>
      <c r="G10" s="11">
        <v>224.69</v>
      </c>
      <c r="H10" s="11">
        <f t="shared" si="0"/>
        <v>32.47</v>
      </c>
      <c r="I10" s="11">
        <v>192.22</v>
      </c>
      <c r="J10" s="19">
        <f>L10/G10</f>
        <v>13543.108282522588</v>
      </c>
      <c r="K10" s="19">
        <f>L10/I10</f>
        <v>15830.824055769432</v>
      </c>
      <c r="L10" s="33">
        <v>3043001</v>
      </c>
      <c r="M10" s="20" t="s">
        <v>18</v>
      </c>
      <c r="N10" s="12" t="s">
        <v>19</v>
      </c>
    </row>
    <row r="11" spans="1:14" ht="20.100000000000001" customHeight="1">
      <c r="A11" s="7">
        <v>6</v>
      </c>
      <c r="B11" s="8" t="s">
        <v>41</v>
      </c>
      <c r="C11" s="7">
        <v>601</v>
      </c>
      <c r="D11" s="9" t="s">
        <v>23</v>
      </c>
      <c r="E11" s="7" t="s">
        <v>42</v>
      </c>
      <c r="F11" s="10">
        <v>3</v>
      </c>
      <c r="G11" s="11">
        <v>224.69</v>
      </c>
      <c r="H11" s="11">
        <f t="shared" si="0"/>
        <v>32.47</v>
      </c>
      <c r="I11" s="11">
        <v>192.22</v>
      </c>
      <c r="J11" s="19">
        <f>L11/G11</f>
        <v>13543.112733098937</v>
      </c>
      <c r="K11" s="19">
        <f>L11/I11</f>
        <v>15830.829258141714</v>
      </c>
      <c r="L11" s="33">
        <v>3043002</v>
      </c>
      <c r="M11" s="20" t="s">
        <v>18</v>
      </c>
      <c r="N11" s="12" t="s">
        <v>19</v>
      </c>
    </row>
    <row r="12" spans="1:14" ht="20.100000000000001" customHeight="1">
      <c r="A12" s="7">
        <v>7</v>
      </c>
      <c r="B12" s="7" t="s">
        <v>41</v>
      </c>
      <c r="C12" s="7">
        <v>1202</v>
      </c>
      <c r="D12" s="9" t="s">
        <v>43</v>
      </c>
      <c r="E12" s="7" t="s">
        <v>42</v>
      </c>
      <c r="F12" s="10">
        <v>3</v>
      </c>
      <c r="G12" s="11">
        <v>224.69</v>
      </c>
      <c r="H12" s="11">
        <f t="shared" si="0"/>
        <v>32.47</v>
      </c>
      <c r="I12" s="11">
        <v>192.22</v>
      </c>
      <c r="J12" s="19">
        <f>L12/G12</f>
        <v>13543.117183675286</v>
      </c>
      <c r="K12" s="19">
        <f>L12/I12</f>
        <v>15830.834460513994</v>
      </c>
      <c r="L12" s="33">
        <v>3043003</v>
      </c>
      <c r="M12" s="21" t="s">
        <v>18</v>
      </c>
      <c r="N12" s="9" t="s">
        <v>19</v>
      </c>
    </row>
    <row r="13" spans="1:14" ht="20.100000000000001" customHeight="1">
      <c r="A13" s="7">
        <v>8</v>
      </c>
      <c r="B13" s="8" t="s">
        <v>41</v>
      </c>
      <c r="C13" s="8">
        <v>1301</v>
      </c>
      <c r="D13" s="12" t="s">
        <v>37</v>
      </c>
      <c r="E13" s="8" t="s">
        <v>42</v>
      </c>
      <c r="F13" s="13">
        <v>3</v>
      </c>
      <c r="G13" s="14">
        <v>224.69</v>
      </c>
      <c r="H13" s="14">
        <f t="shared" si="0"/>
        <v>32.47</v>
      </c>
      <c r="I13" s="14">
        <v>192.22</v>
      </c>
      <c r="J13" s="22">
        <f>L13/G13</f>
        <v>13547.527704837777</v>
      </c>
      <c r="K13" s="22">
        <f>L13/I13</f>
        <v>15835.990011445219</v>
      </c>
      <c r="L13" s="33">
        <v>3043994</v>
      </c>
      <c r="M13" s="20" t="s">
        <v>18</v>
      </c>
      <c r="N13" s="12" t="s">
        <v>19</v>
      </c>
    </row>
    <row r="14" spans="1:14" ht="20.100000000000001" customHeight="1">
      <c r="A14" s="60" t="s">
        <v>29</v>
      </c>
      <c r="B14" s="61"/>
      <c r="C14" s="8"/>
      <c r="D14" s="8"/>
      <c r="E14" s="8"/>
      <c r="F14" s="8" t="s">
        <v>30</v>
      </c>
      <c r="G14" s="13">
        <f>SUM(G6:G13)</f>
        <v>1797.5200000000002</v>
      </c>
      <c r="H14" s="13">
        <f>SUM(H6:H13)</f>
        <v>259.76</v>
      </c>
      <c r="I14" s="13">
        <f>SUM(I6:I13)</f>
        <v>1537.76</v>
      </c>
      <c r="J14" s="13">
        <f>L14/G14</f>
        <v>11574.933797676798</v>
      </c>
      <c r="K14" s="13">
        <f>L14/I14</f>
        <v>13530.183513682239</v>
      </c>
      <c r="L14" s="34">
        <f>SUM(L6:L13)</f>
        <v>20806175</v>
      </c>
      <c r="M14" s="20"/>
      <c r="N14" s="12"/>
    </row>
    <row r="15" spans="1:14" s="35" customFormat="1" ht="41.45" customHeight="1">
      <c r="A15" s="62" t="s">
        <v>53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4"/>
    </row>
    <row r="16" spans="1:14" s="1" customFormat="1" ht="48" customHeight="1">
      <c r="A16" s="66" t="s">
        <v>31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</row>
    <row r="17" spans="1:14" ht="26.45" customHeight="1">
      <c r="A17" s="15" t="s">
        <v>32</v>
      </c>
      <c r="B17" s="15"/>
      <c r="C17" s="15"/>
      <c r="D17" s="15"/>
      <c r="E17" s="15"/>
      <c r="F17" s="15"/>
      <c r="G17" s="15"/>
      <c r="H17" s="15"/>
      <c r="I17" s="15"/>
      <c r="J17" s="23"/>
      <c r="K17" s="67" t="s">
        <v>33</v>
      </c>
      <c r="L17" s="67"/>
      <c r="M17" s="15"/>
      <c r="N17" s="15"/>
    </row>
    <row r="18" spans="1:14" ht="20.100000000000001" customHeight="1">
      <c r="A18" s="5" t="s">
        <v>44</v>
      </c>
      <c r="B18" s="15"/>
      <c r="C18" s="15"/>
      <c r="D18" s="15"/>
      <c r="E18" s="15"/>
      <c r="F18" s="15"/>
      <c r="G18" s="15"/>
      <c r="H18" s="15"/>
      <c r="I18" s="15"/>
      <c r="J18" s="3"/>
      <c r="K18" s="67" t="s">
        <v>34</v>
      </c>
      <c r="L18" s="67"/>
      <c r="M18" s="15"/>
      <c r="N18" s="15"/>
    </row>
    <row r="19" spans="1:14" ht="20.100000000000001" customHeight="1">
      <c r="A19" s="5" t="s">
        <v>35</v>
      </c>
      <c r="B19" s="15"/>
      <c r="C19" s="15"/>
      <c r="D19" s="15"/>
      <c r="E19" s="15"/>
      <c r="F19" s="3"/>
      <c r="G19" s="3"/>
      <c r="H19" s="3"/>
      <c r="I19" s="3"/>
      <c r="J19" s="24"/>
      <c r="K19" s="3"/>
      <c r="L19" s="24"/>
      <c r="M19" s="3"/>
      <c r="N19" s="3"/>
    </row>
    <row r="20" spans="1:14" ht="20.100000000000001" customHeight="1">
      <c r="L20" s="16"/>
    </row>
    <row r="21" spans="1:14" ht="20.100000000000001" customHeight="1">
      <c r="L21" s="16"/>
    </row>
    <row r="22" spans="1:14" ht="20.100000000000001" customHeight="1">
      <c r="L22" s="16"/>
    </row>
    <row r="23" spans="1:14" ht="20.100000000000001" customHeight="1">
      <c r="L23" s="16"/>
    </row>
    <row r="24" spans="1:14" ht="20.100000000000001" customHeight="1"/>
    <row r="25" spans="1:14" ht="20.100000000000001" customHeight="1"/>
    <row r="26" spans="1:14" ht="20.100000000000001" customHeight="1"/>
    <row r="27" spans="1:14" ht="20.100000000000001" customHeight="1"/>
    <row r="28" spans="1:14" ht="20.100000000000001" customHeight="1"/>
    <row r="29" spans="1:14" ht="20.100000000000001" customHeight="1"/>
    <row r="30" spans="1:14" ht="20.100000000000001" customHeight="1"/>
    <row r="31" spans="1:14" ht="20.100000000000001" customHeight="1"/>
    <row r="32" spans="1:14" ht="20.100000000000001" customHeight="1"/>
    <row r="33" spans="1:14" ht="20.100000000000001" customHeight="1"/>
    <row r="34" spans="1:14" ht="20.100000000000001" customHeight="1"/>
    <row r="35" spans="1:14" ht="20.100000000000001" customHeight="1"/>
    <row r="36" spans="1:14" ht="20.100000000000001" customHeight="1"/>
    <row r="37" spans="1:14" ht="20.100000000000001" customHeight="1"/>
    <row r="38" spans="1:14" ht="20.100000000000001" customHeight="1"/>
    <row r="39" spans="1:14" ht="20.100000000000001" customHeight="1"/>
    <row r="40" spans="1:14" ht="20.100000000000001" customHeight="1"/>
    <row r="41" spans="1:14" ht="20.100000000000001" customHeight="1"/>
    <row r="42" spans="1:14" ht="20.100000000000001" customHeight="1"/>
    <row r="43" spans="1:14" ht="30" customHeight="1"/>
    <row r="44" spans="1:14" ht="27" customHeight="1"/>
    <row r="45" spans="1:14" ht="20.100000000000001" customHeight="1"/>
    <row r="46" spans="1:14" s="2" customFormat="1" ht="20.100000000000001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31"/>
      <c r="M46" s="4"/>
      <c r="N46" s="4"/>
    </row>
    <row r="47" spans="1:14" s="2" customFormat="1" ht="28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31"/>
      <c r="M47" s="4"/>
      <c r="N47" s="4"/>
    </row>
    <row r="48" spans="1:14" ht="45" customHeight="1"/>
    <row r="49" spans="1:14" s="3" customForma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31"/>
      <c r="M49" s="4"/>
      <c r="N49" s="4"/>
    </row>
    <row r="50" spans="1:14" s="3" customForma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31"/>
      <c r="M50" s="4"/>
      <c r="N50" s="4"/>
    </row>
    <row r="51" spans="1:14" s="3" customForma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31"/>
      <c r="M51" s="4"/>
      <c r="N51" s="4"/>
    </row>
  </sheetData>
  <protectedRanges>
    <protectedRange sqref="J6:J13" name="区域1_6_1_1"/>
    <protectedRange sqref="I6:I13" name="区域1_6_1_1_1"/>
  </protectedRanges>
  <autoFilter ref="A5:N20"/>
  <mergeCells count="22">
    <mergeCell ref="A16:N16"/>
    <mergeCell ref="K17:L17"/>
    <mergeCell ref="K18:L1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1:B1"/>
    <mergeCell ref="A2:N2"/>
    <mergeCell ref="A3:F3"/>
    <mergeCell ref="A14:B14"/>
    <mergeCell ref="A15:N15"/>
    <mergeCell ref="N4:N5"/>
  </mergeCells>
  <phoneticPr fontId="11" type="noConversion"/>
  <pageMargins left="0.70763888888888904" right="0.70763888888888904" top="0.74791666666666701" bottom="0.59027777777777801" header="0.31388888888888899" footer="0.31388888888888899"/>
  <pageSetup paperSize="9" scale="60" orientation="landscape" verticalDpi="300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tabSelected="1" view="pageBreakPreview" zoomScale="70" zoomScaleNormal="85" workbookViewId="0">
      <selection activeCell="A52" sqref="A52:N52"/>
    </sheetView>
  </sheetViews>
  <sheetFormatPr defaultColWidth="8.875" defaultRowHeight="13.5"/>
  <cols>
    <col min="1" max="1" width="8.875" style="27"/>
    <col min="2" max="2" width="15.625" style="27" customWidth="1"/>
    <col min="3" max="3" width="12.875" style="27" customWidth="1"/>
    <col min="4" max="4" width="10.5" style="27" bestFit="1" customWidth="1"/>
    <col min="5" max="5" width="25.625" style="27" customWidth="1"/>
    <col min="6" max="6" width="11.5" style="27" bestFit="1" customWidth="1"/>
    <col min="7" max="7" width="19.5" style="27" bestFit="1" customWidth="1"/>
    <col min="8" max="8" width="26" style="27" customWidth="1"/>
    <col min="9" max="9" width="24.625" style="27" bestFit="1" customWidth="1"/>
    <col min="10" max="10" width="23.625" style="27" customWidth="1"/>
    <col min="11" max="11" width="17.5" style="27" customWidth="1"/>
    <col min="12" max="12" width="20.125" style="27" customWidth="1"/>
    <col min="13" max="13" width="11.625" style="27" customWidth="1"/>
    <col min="14" max="14" width="56.875" style="27" bestFit="1" customWidth="1"/>
    <col min="15" max="15" width="8.875" style="4"/>
    <col min="16" max="16384" width="8.875" style="27"/>
  </cols>
  <sheetData>
    <row r="1" spans="1:15" ht="20.25">
      <c r="A1" s="75" t="s">
        <v>0</v>
      </c>
      <c r="B1" s="75"/>
      <c r="J1" s="29"/>
    </row>
    <row r="2" spans="1:15" ht="25.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5" s="37" customFormat="1" ht="40.15" customHeight="1">
      <c r="A3" s="77" t="s">
        <v>2</v>
      </c>
      <c r="B3" s="77"/>
      <c r="C3" s="77"/>
      <c r="D3" s="77"/>
      <c r="E3" s="77"/>
      <c r="F3" s="77"/>
      <c r="G3" s="25"/>
      <c r="H3" s="25"/>
      <c r="I3" s="25" t="s">
        <v>3</v>
      </c>
      <c r="J3" s="78" t="s">
        <v>45</v>
      </c>
      <c r="K3" s="78"/>
      <c r="L3" s="78"/>
      <c r="M3" s="25"/>
      <c r="N3" s="25"/>
      <c r="O3" s="35"/>
    </row>
    <row r="4" spans="1:15" s="52" customFormat="1" ht="28.9" customHeight="1">
      <c r="A4" s="79" t="s">
        <v>4</v>
      </c>
      <c r="B4" s="80" t="s">
        <v>5</v>
      </c>
      <c r="C4" s="80" t="s">
        <v>6</v>
      </c>
      <c r="D4" s="80" t="s">
        <v>7</v>
      </c>
      <c r="E4" s="80" t="s">
        <v>8</v>
      </c>
      <c r="F4" s="80" t="s">
        <v>9</v>
      </c>
      <c r="G4" s="80" t="s">
        <v>10</v>
      </c>
      <c r="H4" s="80" t="s">
        <v>11</v>
      </c>
      <c r="I4" s="89" t="s">
        <v>12</v>
      </c>
      <c r="J4" s="91" t="s">
        <v>13</v>
      </c>
      <c r="K4" s="80" t="s">
        <v>14</v>
      </c>
      <c r="L4" s="80" t="s">
        <v>15</v>
      </c>
      <c r="M4" s="80" t="s">
        <v>16</v>
      </c>
      <c r="N4" s="79" t="s">
        <v>17</v>
      </c>
      <c r="O4" s="54"/>
    </row>
    <row r="5" spans="1:15" s="52" customFormat="1" ht="28.9" customHeight="1">
      <c r="A5" s="79"/>
      <c r="B5" s="80"/>
      <c r="C5" s="80"/>
      <c r="D5" s="80"/>
      <c r="E5" s="80"/>
      <c r="F5" s="80"/>
      <c r="G5" s="80"/>
      <c r="H5" s="80"/>
      <c r="I5" s="90"/>
      <c r="J5" s="91"/>
      <c r="K5" s="80"/>
      <c r="L5" s="80"/>
      <c r="M5" s="80"/>
      <c r="N5" s="79"/>
      <c r="O5" s="54"/>
    </row>
    <row r="6" spans="1:15" ht="31.15" customHeight="1">
      <c r="A6" s="40">
        <v>1</v>
      </c>
      <c r="B6" s="40" t="s">
        <v>46</v>
      </c>
      <c r="C6" s="40">
        <v>201</v>
      </c>
      <c r="D6" s="39" t="s">
        <v>20</v>
      </c>
      <c r="E6" s="40" t="s">
        <v>47</v>
      </c>
      <c r="F6" s="41">
        <v>3.05</v>
      </c>
      <c r="G6" s="42">
        <v>194.64</v>
      </c>
      <c r="H6" s="41">
        <v>34.200000000000003</v>
      </c>
      <c r="I6" s="42">
        <v>160.44</v>
      </c>
      <c r="J6" s="43">
        <f>L6/G6</f>
        <v>12196.87114673243</v>
      </c>
      <c r="K6" s="43">
        <f>L6/I6</f>
        <v>14796.802543006732</v>
      </c>
      <c r="L6" s="92">
        <v>2373999</v>
      </c>
      <c r="M6" s="44" t="s">
        <v>18</v>
      </c>
      <c r="N6" s="39" t="s">
        <v>48</v>
      </c>
    </row>
    <row r="7" spans="1:15" ht="31.15" customHeight="1">
      <c r="A7" s="40">
        <v>2</v>
      </c>
      <c r="B7" s="40" t="s">
        <v>46</v>
      </c>
      <c r="C7" s="40">
        <v>202</v>
      </c>
      <c r="D7" s="39" t="s">
        <v>20</v>
      </c>
      <c r="E7" s="40" t="s">
        <v>47</v>
      </c>
      <c r="F7" s="41">
        <v>3.05</v>
      </c>
      <c r="G7" s="42">
        <v>194.65</v>
      </c>
      <c r="H7" s="41">
        <v>34.200000000000003</v>
      </c>
      <c r="I7" s="42">
        <v>160.44999999999999</v>
      </c>
      <c r="J7" s="43">
        <f>L7/G7</f>
        <v>14538.910865656306</v>
      </c>
      <c r="K7" s="43">
        <f>L7/I7</f>
        <v>17637.887192271737</v>
      </c>
      <c r="L7" s="92">
        <v>2829999</v>
      </c>
      <c r="M7" s="44" t="s">
        <v>18</v>
      </c>
      <c r="N7" s="39" t="s">
        <v>48</v>
      </c>
    </row>
    <row r="8" spans="1:15" ht="31.15" customHeight="1">
      <c r="A8" s="40">
        <v>3</v>
      </c>
      <c r="B8" s="40" t="s">
        <v>46</v>
      </c>
      <c r="C8" s="40">
        <v>301</v>
      </c>
      <c r="D8" s="39" t="s">
        <v>28</v>
      </c>
      <c r="E8" s="40" t="s">
        <v>47</v>
      </c>
      <c r="F8" s="41">
        <v>3.05</v>
      </c>
      <c r="G8" s="42">
        <v>194.64</v>
      </c>
      <c r="H8" s="41">
        <v>34.200000000000003</v>
      </c>
      <c r="I8" s="42">
        <v>160.44</v>
      </c>
      <c r="J8" s="43">
        <f>L8/G8</f>
        <v>12207.146526921497</v>
      </c>
      <c r="K8" s="43">
        <f>L8/I8</f>
        <v>14809.268262278734</v>
      </c>
      <c r="L8" s="92">
        <v>2375999</v>
      </c>
      <c r="M8" s="44" t="s">
        <v>18</v>
      </c>
      <c r="N8" s="39" t="s">
        <v>48</v>
      </c>
    </row>
    <row r="9" spans="1:15" ht="31.15" customHeight="1">
      <c r="A9" s="40">
        <v>4</v>
      </c>
      <c r="B9" s="40" t="s">
        <v>46</v>
      </c>
      <c r="C9" s="40">
        <v>302</v>
      </c>
      <c r="D9" s="39" t="s">
        <v>28</v>
      </c>
      <c r="E9" s="40" t="s">
        <v>47</v>
      </c>
      <c r="F9" s="41">
        <v>3.05</v>
      </c>
      <c r="G9" s="42">
        <v>194.65</v>
      </c>
      <c r="H9" s="41">
        <v>34.200000000000003</v>
      </c>
      <c r="I9" s="42">
        <v>160.44999999999999</v>
      </c>
      <c r="J9" s="43">
        <f>L9/G9</f>
        <v>15633.182635499614</v>
      </c>
      <c r="K9" s="43">
        <f>L9/I9</f>
        <v>18965.403552508571</v>
      </c>
      <c r="L9" s="92">
        <v>3042999</v>
      </c>
      <c r="M9" s="44" t="s">
        <v>18</v>
      </c>
      <c r="N9" s="39" t="s">
        <v>48</v>
      </c>
    </row>
    <row r="10" spans="1:15" ht="31.15" customHeight="1">
      <c r="A10" s="40">
        <v>5</v>
      </c>
      <c r="B10" s="40" t="s">
        <v>46</v>
      </c>
      <c r="C10" s="40">
        <v>401</v>
      </c>
      <c r="D10" s="39" t="s">
        <v>21</v>
      </c>
      <c r="E10" s="40" t="s">
        <v>47</v>
      </c>
      <c r="F10" s="41">
        <v>3.05</v>
      </c>
      <c r="G10" s="42">
        <v>194.64</v>
      </c>
      <c r="H10" s="41">
        <v>34.200000000000003</v>
      </c>
      <c r="I10" s="42">
        <v>160.44</v>
      </c>
      <c r="J10" s="43">
        <f>L10/G10</f>
        <v>12212.284217016031</v>
      </c>
      <c r="K10" s="43">
        <f>L10/I10</f>
        <v>14815.501121914735</v>
      </c>
      <c r="L10" s="92">
        <v>2376999</v>
      </c>
      <c r="M10" s="44" t="s">
        <v>18</v>
      </c>
      <c r="N10" s="39" t="s">
        <v>48</v>
      </c>
    </row>
    <row r="11" spans="1:15" ht="31.15" customHeight="1">
      <c r="A11" s="40">
        <v>6</v>
      </c>
      <c r="B11" s="40" t="s">
        <v>46</v>
      </c>
      <c r="C11" s="40">
        <v>402</v>
      </c>
      <c r="D11" s="39" t="s">
        <v>21</v>
      </c>
      <c r="E11" s="40" t="s">
        <v>47</v>
      </c>
      <c r="F11" s="41">
        <v>3.05</v>
      </c>
      <c r="G11" s="42">
        <v>194.65</v>
      </c>
      <c r="H11" s="41">
        <v>34.200000000000003</v>
      </c>
      <c r="I11" s="42">
        <v>160.44999999999999</v>
      </c>
      <c r="J11" s="43">
        <f>L11/G11</f>
        <v>16182.887233496018</v>
      </c>
      <c r="K11" s="43">
        <f>L11/I11</f>
        <v>19632.277968214399</v>
      </c>
      <c r="L11" s="92">
        <v>3149999</v>
      </c>
      <c r="M11" s="44" t="s">
        <v>18</v>
      </c>
      <c r="N11" s="39" t="s">
        <v>48</v>
      </c>
    </row>
    <row r="12" spans="1:15" ht="31.15" customHeight="1">
      <c r="A12" s="40">
        <v>7</v>
      </c>
      <c r="B12" s="40" t="s">
        <v>46</v>
      </c>
      <c r="C12" s="40">
        <v>501</v>
      </c>
      <c r="D12" s="39" t="s">
        <v>22</v>
      </c>
      <c r="E12" s="40" t="s">
        <v>47</v>
      </c>
      <c r="F12" s="41">
        <v>3.05</v>
      </c>
      <c r="G12" s="42">
        <v>194.64</v>
      </c>
      <c r="H12" s="41">
        <v>34.200000000000003</v>
      </c>
      <c r="I12" s="42">
        <v>160.44</v>
      </c>
      <c r="J12" s="43">
        <f>L12/G12</f>
        <v>16291.610152075627</v>
      </c>
      <c r="K12" s="43">
        <f>L12/I12</f>
        <v>19764.391672899528</v>
      </c>
      <c r="L12" s="92">
        <v>3170999</v>
      </c>
      <c r="M12" s="44" t="s">
        <v>18</v>
      </c>
      <c r="N12" s="39" t="s">
        <v>48</v>
      </c>
    </row>
    <row r="13" spans="1:15" ht="31.15" customHeight="1">
      <c r="A13" s="40">
        <v>8</v>
      </c>
      <c r="B13" s="40" t="s">
        <v>46</v>
      </c>
      <c r="C13" s="40">
        <v>502</v>
      </c>
      <c r="D13" s="39" t="s">
        <v>22</v>
      </c>
      <c r="E13" s="40" t="s">
        <v>47</v>
      </c>
      <c r="F13" s="41">
        <v>3.05</v>
      </c>
      <c r="G13" s="42">
        <v>194.65</v>
      </c>
      <c r="H13" s="41">
        <v>34.200000000000003</v>
      </c>
      <c r="I13" s="42">
        <v>160.44999999999999</v>
      </c>
      <c r="J13" s="43">
        <f>L13/G13</f>
        <v>16727.454405342924</v>
      </c>
      <c r="K13" s="43">
        <f>L13/I13</f>
        <v>20292.919912745405</v>
      </c>
      <c r="L13" s="92">
        <v>3255999</v>
      </c>
      <c r="M13" s="44" t="s">
        <v>18</v>
      </c>
      <c r="N13" s="39" t="s">
        <v>48</v>
      </c>
    </row>
    <row r="14" spans="1:15" ht="31.15" customHeight="1">
      <c r="A14" s="40">
        <v>9</v>
      </c>
      <c r="B14" s="40" t="s">
        <v>46</v>
      </c>
      <c r="C14" s="40">
        <v>601</v>
      </c>
      <c r="D14" s="39" t="s">
        <v>23</v>
      </c>
      <c r="E14" s="40" t="s">
        <v>47</v>
      </c>
      <c r="F14" s="41">
        <v>3.05</v>
      </c>
      <c r="G14" s="42">
        <v>194.64</v>
      </c>
      <c r="H14" s="41">
        <v>34.200000000000003</v>
      </c>
      <c r="I14" s="42">
        <v>160.44</v>
      </c>
      <c r="J14" s="43">
        <f>L14/G14</f>
        <v>16456.016235100698</v>
      </c>
      <c r="K14" s="43">
        <f>L14/I14</f>
        <v>19963.843181251559</v>
      </c>
      <c r="L14" s="92">
        <v>3202999</v>
      </c>
      <c r="M14" s="44" t="s">
        <v>18</v>
      </c>
      <c r="N14" s="39" t="s">
        <v>48</v>
      </c>
    </row>
    <row r="15" spans="1:15" ht="31.15" customHeight="1">
      <c r="A15" s="40">
        <v>10</v>
      </c>
      <c r="B15" s="40" t="s">
        <v>46</v>
      </c>
      <c r="C15" s="40">
        <v>602</v>
      </c>
      <c r="D15" s="39" t="s">
        <v>23</v>
      </c>
      <c r="E15" s="40" t="s">
        <v>47</v>
      </c>
      <c r="F15" s="41">
        <v>3.05</v>
      </c>
      <c r="G15" s="42">
        <v>194.65</v>
      </c>
      <c r="H15" s="41">
        <v>34.200000000000003</v>
      </c>
      <c r="I15" s="42">
        <v>160.44999999999999</v>
      </c>
      <c r="J15" s="43">
        <f>L15/G15</f>
        <v>16891.852042126895</v>
      </c>
      <c r="K15" s="43">
        <f>L15/I15</f>
        <v>20492.358990339671</v>
      </c>
      <c r="L15" s="92">
        <v>3287999</v>
      </c>
      <c r="M15" s="44" t="s">
        <v>18</v>
      </c>
      <c r="N15" s="39" t="s">
        <v>48</v>
      </c>
    </row>
    <row r="16" spans="1:15" ht="31.15" customHeight="1">
      <c r="A16" s="40">
        <v>11</v>
      </c>
      <c r="B16" s="40" t="s">
        <v>46</v>
      </c>
      <c r="C16" s="40">
        <v>701</v>
      </c>
      <c r="D16" s="39" t="s">
        <v>24</v>
      </c>
      <c r="E16" s="40" t="s">
        <v>47</v>
      </c>
      <c r="F16" s="41">
        <v>3.05</v>
      </c>
      <c r="G16" s="42">
        <v>194.64</v>
      </c>
      <c r="H16" s="41">
        <v>34.200000000000003</v>
      </c>
      <c r="I16" s="42">
        <v>160.44</v>
      </c>
      <c r="J16" s="43">
        <f>L16/G16</f>
        <v>16620.422318125773</v>
      </c>
      <c r="K16" s="43">
        <f>L16/I16</f>
        <v>20163.29468960359</v>
      </c>
      <c r="L16" s="92">
        <v>3234999</v>
      </c>
      <c r="M16" s="44" t="s">
        <v>18</v>
      </c>
      <c r="N16" s="39" t="s">
        <v>48</v>
      </c>
    </row>
    <row r="17" spans="1:14" ht="31.15" customHeight="1">
      <c r="A17" s="40">
        <v>12</v>
      </c>
      <c r="B17" s="40" t="s">
        <v>46</v>
      </c>
      <c r="C17" s="40">
        <v>702</v>
      </c>
      <c r="D17" s="39" t="s">
        <v>24</v>
      </c>
      <c r="E17" s="40" t="s">
        <v>47</v>
      </c>
      <c r="F17" s="41">
        <v>3.05</v>
      </c>
      <c r="G17" s="42">
        <v>194.65</v>
      </c>
      <c r="H17" s="41">
        <v>34.200000000000003</v>
      </c>
      <c r="I17" s="42">
        <v>160.44999999999999</v>
      </c>
      <c r="J17" s="43">
        <f>L17/G17</f>
        <v>17056.249678910866</v>
      </c>
      <c r="K17" s="43">
        <f>L17/I17</f>
        <v>20691.798067933938</v>
      </c>
      <c r="L17" s="92">
        <v>3319999</v>
      </c>
      <c r="M17" s="44" t="s">
        <v>18</v>
      </c>
      <c r="N17" s="39" t="s">
        <v>48</v>
      </c>
    </row>
    <row r="18" spans="1:14" ht="31.15" customHeight="1">
      <c r="A18" s="40">
        <v>13</v>
      </c>
      <c r="B18" s="40" t="s">
        <v>46</v>
      </c>
      <c r="C18" s="40">
        <v>802</v>
      </c>
      <c r="D18" s="39" t="s">
        <v>25</v>
      </c>
      <c r="E18" s="40" t="s">
        <v>47</v>
      </c>
      <c r="F18" s="41">
        <v>3.05</v>
      </c>
      <c r="G18" s="42">
        <v>194.65</v>
      </c>
      <c r="H18" s="41">
        <v>34.200000000000003</v>
      </c>
      <c r="I18" s="42">
        <v>160.44999999999999</v>
      </c>
      <c r="J18" s="43">
        <f>L18/G18</f>
        <v>17220.647315694838</v>
      </c>
      <c r="K18" s="43">
        <f>L18/I18</f>
        <v>20891.237145528205</v>
      </c>
      <c r="L18" s="92">
        <v>3351999</v>
      </c>
      <c r="M18" s="44" t="s">
        <v>18</v>
      </c>
      <c r="N18" s="39" t="s">
        <v>48</v>
      </c>
    </row>
    <row r="19" spans="1:14" ht="31.15" customHeight="1">
      <c r="A19" s="40">
        <v>14</v>
      </c>
      <c r="B19" s="40" t="s">
        <v>46</v>
      </c>
      <c r="C19" s="40">
        <v>901</v>
      </c>
      <c r="D19" s="39" t="s">
        <v>26</v>
      </c>
      <c r="E19" s="40" t="s">
        <v>47</v>
      </c>
      <c r="F19" s="41">
        <v>3.05</v>
      </c>
      <c r="G19" s="42">
        <v>194.64</v>
      </c>
      <c r="H19" s="41">
        <v>34.200000000000003</v>
      </c>
      <c r="I19" s="42">
        <v>160.44</v>
      </c>
      <c r="J19" s="43">
        <f>L19/G19</f>
        <v>16949.234484175915</v>
      </c>
      <c r="K19" s="43">
        <f>L19/I19</f>
        <v>20562.197706307656</v>
      </c>
      <c r="L19" s="92">
        <v>3298999</v>
      </c>
      <c r="M19" s="44" t="s">
        <v>18</v>
      </c>
      <c r="N19" s="39" t="s">
        <v>48</v>
      </c>
    </row>
    <row r="20" spans="1:14" ht="31.15" customHeight="1">
      <c r="A20" s="40">
        <v>15</v>
      </c>
      <c r="B20" s="40" t="s">
        <v>46</v>
      </c>
      <c r="C20" s="40">
        <v>902</v>
      </c>
      <c r="D20" s="39" t="s">
        <v>26</v>
      </c>
      <c r="E20" s="40" t="s">
        <v>47</v>
      </c>
      <c r="F20" s="41">
        <v>3.05</v>
      </c>
      <c r="G20" s="42">
        <v>194.65</v>
      </c>
      <c r="H20" s="41">
        <v>34.200000000000003</v>
      </c>
      <c r="I20" s="42">
        <v>160.44999999999999</v>
      </c>
      <c r="J20" s="43">
        <f>L20/G20</f>
        <v>17385.044952478809</v>
      </c>
      <c r="K20" s="43">
        <f>L20/I20</f>
        <v>21090.676223122471</v>
      </c>
      <c r="L20" s="92">
        <v>3383999</v>
      </c>
      <c r="M20" s="44" t="s">
        <v>18</v>
      </c>
      <c r="N20" s="39" t="s">
        <v>48</v>
      </c>
    </row>
    <row r="21" spans="1:14" ht="31.15" customHeight="1">
      <c r="A21" s="40">
        <v>16</v>
      </c>
      <c r="B21" s="40" t="s">
        <v>46</v>
      </c>
      <c r="C21" s="40">
        <v>1001</v>
      </c>
      <c r="D21" s="39" t="s">
        <v>36</v>
      </c>
      <c r="E21" s="40" t="s">
        <v>47</v>
      </c>
      <c r="F21" s="41">
        <v>3.05</v>
      </c>
      <c r="G21" s="42">
        <v>194.64</v>
      </c>
      <c r="H21" s="41">
        <v>34.200000000000003</v>
      </c>
      <c r="I21" s="42">
        <v>160.44</v>
      </c>
      <c r="J21" s="43">
        <f>L21/G21</f>
        <v>17113.640567200986</v>
      </c>
      <c r="K21" s="43">
        <f>L21/I21</f>
        <v>20761.649214659687</v>
      </c>
      <c r="L21" s="92">
        <v>3330999</v>
      </c>
      <c r="M21" s="44" t="s">
        <v>18</v>
      </c>
      <c r="N21" s="39" t="s">
        <v>48</v>
      </c>
    </row>
    <row r="22" spans="1:14" ht="31.15" customHeight="1">
      <c r="A22" s="40">
        <v>17</v>
      </c>
      <c r="B22" s="40" t="s">
        <v>46</v>
      </c>
      <c r="C22" s="40">
        <v>1002</v>
      </c>
      <c r="D22" s="39" t="s">
        <v>36</v>
      </c>
      <c r="E22" s="40" t="s">
        <v>47</v>
      </c>
      <c r="F22" s="41">
        <v>3.05</v>
      </c>
      <c r="G22" s="42">
        <v>194.65</v>
      </c>
      <c r="H22" s="41">
        <v>34.200000000000003</v>
      </c>
      <c r="I22" s="42">
        <v>160.44999999999999</v>
      </c>
      <c r="J22" s="43">
        <f>L22/G22</f>
        <v>17549.442589262781</v>
      </c>
      <c r="K22" s="43">
        <f>L22/I22</f>
        <v>21290.115300716734</v>
      </c>
      <c r="L22" s="92">
        <v>3415999</v>
      </c>
      <c r="M22" s="44" t="s">
        <v>18</v>
      </c>
      <c r="N22" s="39" t="s">
        <v>48</v>
      </c>
    </row>
    <row r="23" spans="1:14" ht="31.15" customHeight="1">
      <c r="A23" s="40">
        <v>18</v>
      </c>
      <c r="B23" s="40" t="s">
        <v>46</v>
      </c>
      <c r="C23" s="40">
        <v>1102</v>
      </c>
      <c r="D23" s="39" t="s">
        <v>27</v>
      </c>
      <c r="E23" s="40" t="s">
        <v>47</v>
      </c>
      <c r="F23" s="41">
        <v>3.05</v>
      </c>
      <c r="G23" s="42">
        <v>194.65</v>
      </c>
      <c r="H23" s="41">
        <v>34.200000000000003</v>
      </c>
      <c r="I23" s="42">
        <v>160.44999999999999</v>
      </c>
      <c r="J23" s="43">
        <f>L23/G23</f>
        <v>17770.35191369124</v>
      </c>
      <c r="K23" s="43">
        <f>L23/I23</f>
        <v>21558.111561234029</v>
      </c>
      <c r="L23" s="92">
        <v>3458999</v>
      </c>
      <c r="M23" s="44" t="s">
        <v>18</v>
      </c>
      <c r="N23" s="39" t="s">
        <v>48</v>
      </c>
    </row>
    <row r="24" spans="1:14" ht="31.15" customHeight="1">
      <c r="A24" s="40">
        <v>19</v>
      </c>
      <c r="B24" s="40" t="s">
        <v>46</v>
      </c>
      <c r="C24" s="40">
        <v>1202</v>
      </c>
      <c r="D24" s="39" t="s">
        <v>43</v>
      </c>
      <c r="E24" s="40" t="s">
        <v>47</v>
      </c>
      <c r="F24" s="41">
        <v>3.05</v>
      </c>
      <c r="G24" s="42">
        <v>194.65</v>
      </c>
      <c r="H24" s="41">
        <v>34.200000000000003</v>
      </c>
      <c r="I24" s="42">
        <v>160.44999999999999</v>
      </c>
      <c r="J24" s="43">
        <f>L24/G24</f>
        <v>17986.123811970203</v>
      </c>
      <c r="K24" s="43">
        <f>L24/I24</f>
        <v>21819.875350576505</v>
      </c>
      <c r="L24" s="92">
        <v>3500999</v>
      </c>
      <c r="M24" s="44" t="s">
        <v>18</v>
      </c>
      <c r="N24" s="39" t="s">
        <v>48</v>
      </c>
    </row>
    <row r="25" spans="1:14" ht="31.15" customHeight="1">
      <c r="A25" s="40">
        <v>20</v>
      </c>
      <c r="B25" s="40" t="s">
        <v>46</v>
      </c>
      <c r="C25" s="40">
        <v>1302</v>
      </c>
      <c r="D25" s="39" t="s">
        <v>37</v>
      </c>
      <c r="E25" s="40" t="s">
        <v>47</v>
      </c>
      <c r="F25" s="41">
        <v>3.05</v>
      </c>
      <c r="G25" s="42">
        <v>194.65</v>
      </c>
      <c r="H25" s="41">
        <v>34.200000000000003</v>
      </c>
      <c r="I25" s="42">
        <v>160.44999999999999</v>
      </c>
      <c r="J25" s="43">
        <f>L25/G25</f>
        <v>18207.033136398662</v>
      </c>
      <c r="K25" s="43">
        <f>L25/I25</f>
        <v>22087.8716110938</v>
      </c>
      <c r="L25" s="92">
        <v>3543999</v>
      </c>
      <c r="M25" s="44" t="s">
        <v>18</v>
      </c>
      <c r="N25" s="39" t="s">
        <v>48</v>
      </c>
    </row>
    <row r="26" spans="1:14" ht="31.15" customHeight="1">
      <c r="A26" s="40">
        <v>21</v>
      </c>
      <c r="B26" s="40" t="s">
        <v>46</v>
      </c>
      <c r="C26" s="40">
        <v>1401</v>
      </c>
      <c r="D26" s="39" t="s">
        <v>38</v>
      </c>
      <c r="E26" s="40" t="s">
        <v>47</v>
      </c>
      <c r="F26" s="41">
        <v>3.05</v>
      </c>
      <c r="G26" s="42">
        <v>194.64</v>
      </c>
      <c r="H26" s="41">
        <v>34.200000000000003</v>
      </c>
      <c r="I26" s="42">
        <v>160.44</v>
      </c>
      <c r="J26" s="43">
        <f>L26/G26</f>
        <v>17329.423551171396</v>
      </c>
      <c r="K26" s="43">
        <f>L26/I26</f>
        <v>21023.429319371728</v>
      </c>
      <c r="L26" s="92">
        <v>3372999</v>
      </c>
      <c r="M26" s="44" t="s">
        <v>18</v>
      </c>
      <c r="N26" s="39" t="s">
        <v>48</v>
      </c>
    </row>
    <row r="27" spans="1:14" ht="31.15" customHeight="1">
      <c r="A27" s="40">
        <v>22</v>
      </c>
      <c r="B27" s="40" t="s">
        <v>46</v>
      </c>
      <c r="C27" s="40">
        <v>1402</v>
      </c>
      <c r="D27" s="39" t="s">
        <v>38</v>
      </c>
      <c r="E27" s="40" t="s">
        <v>47</v>
      </c>
      <c r="F27" s="41">
        <v>3.05</v>
      </c>
      <c r="G27" s="42">
        <v>194.65</v>
      </c>
      <c r="H27" s="41">
        <v>34.200000000000003</v>
      </c>
      <c r="I27" s="42">
        <v>160.44999999999999</v>
      </c>
      <c r="J27" s="43">
        <f>L27/G27</f>
        <v>17770.35191369124</v>
      </c>
      <c r="K27" s="43">
        <f>L27/I27</f>
        <v>21558.111561234029</v>
      </c>
      <c r="L27" s="92">
        <v>3458999</v>
      </c>
      <c r="M27" s="44" t="s">
        <v>18</v>
      </c>
      <c r="N27" s="39" t="s">
        <v>48</v>
      </c>
    </row>
    <row r="28" spans="1:14" ht="31.15" customHeight="1">
      <c r="A28" s="40">
        <v>23</v>
      </c>
      <c r="B28" s="40" t="s">
        <v>46</v>
      </c>
      <c r="C28" s="40">
        <v>1501</v>
      </c>
      <c r="D28" s="39" t="s">
        <v>40</v>
      </c>
      <c r="E28" s="40" t="s">
        <v>47</v>
      </c>
      <c r="F28" s="41">
        <v>3.05</v>
      </c>
      <c r="G28" s="42">
        <v>194.64</v>
      </c>
      <c r="H28" s="41">
        <v>34.200000000000003</v>
      </c>
      <c r="I28" s="42">
        <v>160.44</v>
      </c>
      <c r="J28" s="43">
        <f>L28/G28</f>
        <v>18207.968557336622</v>
      </c>
      <c r="K28" s="43">
        <f>L28/I28</f>
        <v>22089.248317127898</v>
      </c>
      <c r="L28" s="92">
        <v>3543999</v>
      </c>
      <c r="M28" s="44" t="s">
        <v>18</v>
      </c>
      <c r="N28" s="39" t="s">
        <v>48</v>
      </c>
    </row>
    <row r="29" spans="1:14" ht="31.15" customHeight="1">
      <c r="A29" s="40">
        <v>24</v>
      </c>
      <c r="B29" s="40" t="s">
        <v>46</v>
      </c>
      <c r="C29" s="40">
        <v>1502</v>
      </c>
      <c r="D29" s="39" t="s">
        <v>40</v>
      </c>
      <c r="E29" s="40" t="s">
        <v>47</v>
      </c>
      <c r="F29" s="41">
        <v>3.05</v>
      </c>
      <c r="G29" s="42">
        <v>194.65</v>
      </c>
      <c r="H29" s="41">
        <v>34.200000000000003</v>
      </c>
      <c r="I29" s="42">
        <v>160.44999999999999</v>
      </c>
      <c r="J29" s="43">
        <f>L29/G29</f>
        <v>18284.094528641152</v>
      </c>
      <c r="K29" s="43">
        <f>L29/I29</f>
        <v>22181.358678716111</v>
      </c>
      <c r="L29" s="92">
        <v>3558999</v>
      </c>
      <c r="M29" s="44" t="s">
        <v>18</v>
      </c>
      <c r="N29" s="39" t="s">
        <v>48</v>
      </c>
    </row>
    <row r="30" spans="1:14" ht="31.15" customHeight="1">
      <c r="A30" s="40">
        <v>25</v>
      </c>
      <c r="B30" s="40" t="s">
        <v>46</v>
      </c>
      <c r="C30" s="40">
        <v>1601</v>
      </c>
      <c r="D30" s="39" t="s">
        <v>49</v>
      </c>
      <c r="E30" s="40" t="s">
        <v>47</v>
      </c>
      <c r="F30" s="41">
        <v>3.05</v>
      </c>
      <c r="G30" s="42">
        <v>194.64</v>
      </c>
      <c r="H30" s="41">
        <v>34.200000000000003</v>
      </c>
      <c r="I30" s="42">
        <v>160.44</v>
      </c>
      <c r="J30" s="43">
        <f>L30/G30</f>
        <v>18290.17159884916</v>
      </c>
      <c r="K30" s="43">
        <f>L30/I30</f>
        <v>22188.974071303914</v>
      </c>
      <c r="L30" s="92">
        <v>3559999</v>
      </c>
      <c r="M30" s="44" t="s">
        <v>18</v>
      </c>
      <c r="N30" s="39" t="s">
        <v>48</v>
      </c>
    </row>
    <row r="31" spans="1:14" ht="31.15" customHeight="1">
      <c r="A31" s="40">
        <v>26</v>
      </c>
      <c r="B31" s="40" t="s">
        <v>46</v>
      </c>
      <c r="C31" s="40">
        <v>1602</v>
      </c>
      <c r="D31" s="39" t="s">
        <v>49</v>
      </c>
      <c r="E31" s="40" t="s">
        <v>47</v>
      </c>
      <c r="F31" s="41">
        <v>3.05</v>
      </c>
      <c r="G31" s="42">
        <v>194.65</v>
      </c>
      <c r="H31" s="41">
        <v>34.200000000000003</v>
      </c>
      <c r="I31" s="42">
        <v>160.44999999999999</v>
      </c>
      <c r="J31" s="43">
        <f>L31/G31</f>
        <v>18268.682250192654</v>
      </c>
      <c r="K31" s="43">
        <f>L31/I31</f>
        <v>22162.661265191651</v>
      </c>
      <c r="L31" s="92">
        <v>3555999</v>
      </c>
      <c r="M31" s="44" t="s">
        <v>18</v>
      </c>
      <c r="N31" s="39" t="s">
        <v>48</v>
      </c>
    </row>
    <row r="32" spans="1:14" ht="31.15" customHeight="1">
      <c r="A32" s="40">
        <v>27</v>
      </c>
      <c r="B32" s="40" t="s">
        <v>46</v>
      </c>
      <c r="C32" s="40">
        <v>1701</v>
      </c>
      <c r="D32" s="39" t="s">
        <v>50</v>
      </c>
      <c r="E32" s="40" t="s">
        <v>47</v>
      </c>
      <c r="F32" s="41">
        <v>3.05</v>
      </c>
      <c r="G32" s="42">
        <v>194.64</v>
      </c>
      <c r="H32" s="41">
        <v>34.200000000000003</v>
      </c>
      <c r="I32" s="42">
        <v>160.44</v>
      </c>
      <c r="J32" s="43">
        <f>L32/G32</f>
        <v>16774.553020961775</v>
      </c>
      <c r="K32" s="43">
        <f>L32/I32</f>
        <v>20350.28047868362</v>
      </c>
      <c r="L32" s="92">
        <v>3264999</v>
      </c>
      <c r="M32" s="44" t="s">
        <v>18</v>
      </c>
      <c r="N32" s="39" t="s">
        <v>48</v>
      </c>
    </row>
    <row r="33" spans="1:15" ht="31.15" customHeight="1">
      <c r="A33" s="40">
        <v>28</v>
      </c>
      <c r="B33" s="40" t="s">
        <v>46</v>
      </c>
      <c r="C33" s="40">
        <v>1702</v>
      </c>
      <c r="D33" s="39" t="s">
        <v>50</v>
      </c>
      <c r="E33" s="40" t="s">
        <v>47</v>
      </c>
      <c r="F33" s="41">
        <v>3.05</v>
      </c>
      <c r="G33" s="42">
        <v>194.65</v>
      </c>
      <c r="H33" s="41">
        <v>34.200000000000003</v>
      </c>
      <c r="I33" s="42">
        <v>160.44999999999999</v>
      </c>
      <c r="J33" s="43">
        <f>L33/G33</f>
        <v>18099.147187259183</v>
      </c>
      <c r="K33" s="43">
        <f>L33/I33</f>
        <v>21956.989716422562</v>
      </c>
      <c r="L33" s="92">
        <v>3522999</v>
      </c>
      <c r="M33" s="44" t="s">
        <v>18</v>
      </c>
      <c r="N33" s="39" t="s">
        <v>48</v>
      </c>
    </row>
    <row r="34" spans="1:15" ht="31.15" customHeight="1">
      <c r="A34" s="40">
        <v>29</v>
      </c>
      <c r="B34" s="40" t="s">
        <v>51</v>
      </c>
      <c r="C34" s="40">
        <v>201</v>
      </c>
      <c r="D34" s="39" t="s">
        <v>20</v>
      </c>
      <c r="E34" s="40" t="s">
        <v>47</v>
      </c>
      <c r="F34" s="41">
        <v>3.05</v>
      </c>
      <c r="G34" s="42">
        <v>192.15</v>
      </c>
      <c r="H34" s="41">
        <v>31.7</v>
      </c>
      <c r="I34" s="42">
        <v>160.44999999999999</v>
      </c>
      <c r="J34" s="43">
        <f>L34/G34</f>
        <v>12188.389279208952</v>
      </c>
      <c r="K34" s="43">
        <f>L34/I34</f>
        <v>14596.441258959178</v>
      </c>
      <c r="L34" s="92">
        <v>2341999</v>
      </c>
      <c r="M34" s="44" t="s">
        <v>18</v>
      </c>
      <c r="N34" s="39" t="s">
        <v>48</v>
      </c>
    </row>
    <row r="35" spans="1:15" ht="31.15" customHeight="1">
      <c r="A35" s="40">
        <v>30</v>
      </c>
      <c r="B35" s="40" t="s">
        <v>51</v>
      </c>
      <c r="C35" s="40">
        <v>202</v>
      </c>
      <c r="D35" s="39" t="s">
        <v>20</v>
      </c>
      <c r="E35" s="40" t="s">
        <v>47</v>
      </c>
      <c r="F35" s="41">
        <v>3.05</v>
      </c>
      <c r="G35" s="42">
        <v>228.1</v>
      </c>
      <c r="H35" s="41">
        <v>37.630000000000003</v>
      </c>
      <c r="I35" s="42">
        <v>190.47</v>
      </c>
      <c r="J35" s="43">
        <f>L35/G35</f>
        <v>12196.400701446733</v>
      </c>
      <c r="K35" s="43">
        <f>L35/I35</f>
        <v>14605.969444006931</v>
      </c>
      <c r="L35" s="92">
        <v>2781999</v>
      </c>
      <c r="M35" s="44" t="s">
        <v>18</v>
      </c>
      <c r="N35" s="39" t="s">
        <v>48</v>
      </c>
    </row>
    <row r="36" spans="1:15" ht="31.15" customHeight="1">
      <c r="A36" s="40">
        <v>31</v>
      </c>
      <c r="B36" s="40" t="s">
        <v>51</v>
      </c>
      <c r="C36" s="40">
        <v>301</v>
      </c>
      <c r="D36" s="39" t="s">
        <v>28</v>
      </c>
      <c r="E36" s="40" t="s">
        <v>47</v>
      </c>
      <c r="F36" s="41">
        <v>3.05</v>
      </c>
      <c r="G36" s="42">
        <v>192.15</v>
      </c>
      <c r="H36" s="41">
        <v>31.7</v>
      </c>
      <c r="I36" s="42">
        <v>160.44999999999999</v>
      </c>
      <c r="J36" s="43">
        <f>L36/G36</f>
        <v>12193.5935467083</v>
      </c>
      <c r="K36" s="43">
        <f>L36/I36</f>
        <v>14602.673730134</v>
      </c>
      <c r="L36" s="92">
        <v>2342999</v>
      </c>
      <c r="M36" s="44" t="s">
        <v>18</v>
      </c>
      <c r="N36" s="39" t="s">
        <v>48</v>
      </c>
    </row>
    <row r="37" spans="1:15" ht="31.15" customHeight="1">
      <c r="A37" s="40">
        <v>32</v>
      </c>
      <c r="B37" s="40" t="s">
        <v>51</v>
      </c>
      <c r="C37" s="40">
        <v>302</v>
      </c>
      <c r="D37" s="39" t="s">
        <v>28</v>
      </c>
      <c r="E37" s="40" t="s">
        <v>47</v>
      </c>
      <c r="F37" s="41">
        <v>3.05</v>
      </c>
      <c r="G37" s="42">
        <v>228.1</v>
      </c>
      <c r="H37" s="41">
        <v>37.630000000000003</v>
      </c>
      <c r="I37" s="42">
        <v>190.47</v>
      </c>
      <c r="J37" s="43">
        <f>L37/G37</f>
        <v>12266.545374835599</v>
      </c>
      <c r="K37" s="43">
        <f>L37/I37</f>
        <v>14689.972174095657</v>
      </c>
      <c r="L37" s="92">
        <v>2797999</v>
      </c>
      <c r="M37" s="44" t="s">
        <v>18</v>
      </c>
      <c r="N37" s="39" t="s">
        <v>48</v>
      </c>
    </row>
    <row r="38" spans="1:15" ht="31.15" customHeight="1">
      <c r="A38" s="40">
        <v>33</v>
      </c>
      <c r="B38" s="40" t="s">
        <v>51</v>
      </c>
      <c r="C38" s="40">
        <v>402</v>
      </c>
      <c r="D38" s="39" t="s">
        <v>21</v>
      </c>
      <c r="E38" s="40" t="s">
        <v>47</v>
      </c>
      <c r="F38" s="41">
        <v>3.05</v>
      </c>
      <c r="G38" s="42">
        <v>228.1</v>
      </c>
      <c r="H38" s="41">
        <v>37.630000000000003</v>
      </c>
      <c r="I38" s="42">
        <v>190.47</v>
      </c>
      <c r="J38" s="43">
        <f>L38/G38</f>
        <v>12814.550635686102</v>
      </c>
      <c r="K38" s="43">
        <f>L38/I38</f>
        <v>15346.243502913845</v>
      </c>
      <c r="L38" s="92">
        <v>2922999</v>
      </c>
      <c r="M38" s="44" t="s">
        <v>18</v>
      </c>
      <c r="N38" s="39" t="s">
        <v>48</v>
      </c>
    </row>
    <row r="39" spans="1:15" s="45" customFormat="1" ht="31.15" customHeight="1">
      <c r="A39" s="40">
        <v>34</v>
      </c>
      <c r="B39" s="40" t="s">
        <v>51</v>
      </c>
      <c r="C39" s="40">
        <v>501</v>
      </c>
      <c r="D39" s="39" t="s">
        <v>22</v>
      </c>
      <c r="E39" s="40" t="s">
        <v>47</v>
      </c>
      <c r="F39" s="41">
        <v>3.05</v>
      </c>
      <c r="G39" s="42">
        <v>192.15</v>
      </c>
      <c r="H39" s="41">
        <v>31.7</v>
      </c>
      <c r="I39" s="42">
        <v>160.44999999999999</v>
      </c>
      <c r="J39" s="43">
        <f>L39/G39</f>
        <v>14934.556336195679</v>
      </c>
      <c r="K39" s="43">
        <f>L39/I39</f>
        <v>17885.166718603927</v>
      </c>
      <c r="L39" s="92">
        <v>2869675</v>
      </c>
      <c r="M39" s="44" t="s">
        <v>18</v>
      </c>
      <c r="N39" s="39" t="s">
        <v>48</v>
      </c>
      <c r="O39" s="4"/>
    </row>
    <row r="40" spans="1:15" ht="31.15" customHeight="1">
      <c r="A40" s="40">
        <v>35</v>
      </c>
      <c r="B40" s="40" t="s">
        <v>51</v>
      </c>
      <c r="C40" s="40">
        <v>502</v>
      </c>
      <c r="D40" s="39" t="s">
        <v>22</v>
      </c>
      <c r="E40" s="40" t="s">
        <v>47</v>
      </c>
      <c r="F40" s="41">
        <v>3.05</v>
      </c>
      <c r="G40" s="42">
        <v>228.1</v>
      </c>
      <c r="H40" s="41">
        <v>37.630000000000003</v>
      </c>
      <c r="I40" s="42">
        <v>190.47</v>
      </c>
      <c r="J40" s="43">
        <f>L40/G40</f>
        <v>17473.301183691365</v>
      </c>
      <c r="K40" s="43">
        <f>L40/I40</f>
        <v>20925.395075339948</v>
      </c>
      <c r="L40" s="92">
        <v>3985660</v>
      </c>
      <c r="M40" s="44" t="s">
        <v>18</v>
      </c>
      <c r="N40" s="39" t="s">
        <v>48</v>
      </c>
    </row>
    <row r="41" spans="1:15" ht="31.15" customHeight="1">
      <c r="A41" s="40">
        <v>36</v>
      </c>
      <c r="B41" s="40" t="s">
        <v>51</v>
      </c>
      <c r="C41" s="40">
        <v>602</v>
      </c>
      <c r="D41" s="39" t="s">
        <v>23</v>
      </c>
      <c r="E41" s="40" t="s">
        <v>47</v>
      </c>
      <c r="F41" s="41">
        <v>3.05</v>
      </c>
      <c r="G41" s="42">
        <v>228.1</v>
      </c>
      <c r="H41" s="41">
        <v>37.630000000000003</v>
      </c>
      <c r="I41" s="42">
        <v>190.47</v>
      </c>
      <c r="J41" s="43">
        <f>L41/G41</f>
        <v>17629.083735203858</v>
      </c>
      <c r="K41" s="43">
        <f>L41/I41</f>
        <v>21111.954638525753</v>
      </c>
      <c r="L41" s="92">
        <v>4021194</v>
      </c>
      <c r="M41" s="44" t="s">
        <v>18</v>
      </c>
      <c r="N41" s="39" t="s">
        <v>48</v>
      </c>
    </row>
    <row r="42" spans="1:15" ht="31.15" customHeight="1">
      <c r="A42" s="40">
        <v>37</v>
      </c>
      <c r="B42" s="40" t="s">
        <v>51</v>
      </c>
      <c r="C42" s="40">
        <v>702</v>
      </c>
      <c r="D42" s="39" t="s">
        <v>24</v>
      </c>
      <c r="E42" s="40" t="s">
        <v>47</v>
      </c>
      <c r="F42" s="41">
        <v>3.05</v>
      </c>
      <c r="G42" s="42">
        <v>228.1</v>
      </c>
      <c r="H42" s="41">
        <v>37.630000000000003</v>
      </c>
      <c r="I42" s="42">
        <v>190.47</v>
      </c>
      <c r="J42" s="43">
        <f>L42/G42</f>
        <v>18146.076282332309</v>
      </c>
      <c r="K42" s="43">
        <f>L42/I42</f>
        <v>21731.086260303458</v>
      </c>
      <c r="L42" s="92">
        <v>4139120</v>
      </c>
      <c r="M42" s="44" t="s">
        <v>18</v>
      </c>
      <c r="N42" s="39" t="s">
        <v>48</v>
      </c>
    </row>
    <row r="43" spans="1:15" ht="31.15" customHeight="1">
      <c r="A43" s="40">
        <v>38</v>
      </c>
      <c r="B43" s="40" t="s">
        <v>51</v>
      </c>
      <c r="C43" s="40">
        <v>1001</v>
      </c>
      <c r="D43" s="39" t="s">
        <v>36</v>
      </c>
      <c r="E43" s="40" t="s">
        <v>47</v>
      </c>
      <c r="F43" s="41">
        <v>3.05</v>
      </c>
      <c r="G43" s="42">
        <v>192.15</v>
      </c>
      <c r="H43" s="41">
        <v>31.7</v>
      </c>
      <c r="I43" s="42">
        <v>160.44999999999999</v>
      </c>
      <c r="J43" s="43">
        <f>L43/G43</f>
        <v>15724.267499349466</v>
      </c>
      <c r="K43" s="43">
        <f>L43/I43</f>
        <v>18830.900592084763</v>
      </c>
      <c r="L43" s="92">
        <v>3021418</v>
      </c>
      <c r="M43" s="44" t="s">
        <v>18</v>
      </c>
      <c r="N43" s="39" t="s">
        <v>48</v>
      </c>
    </row>
    <row r="44" spans="1:15" ht="31.15" customHeight="1">
      <c r="A44" s="40">
        <v>39</v>
      </c>
      <c r="B44" s="40" t="s">
        <v>51</v>
      </c>
      <c r="C44" s="40">
        <v>1002</v>
      </c>
      <c r="D44" s="39" t="s">
        <v>36</v>
      </c>
      <c r="E44" s="40" t="s">
        <v>47</v>
      </c>
      <c r="F44" s="41">
        <v>3.05</v>
      </c>
      <c r="G44" s="42">
        <v>228.1</v>
      </c>
      <c r="H44" s="41">
        <v>37.630000000000003</v>
      </c>
      <c r="I44" s="42">
        <v>190.47</v>
      </c>
      <c r="J44" s="43">
        <f>L44/G44</f>
        <v>18260.648838228848</v>
      </c>
      <c r="K44" s="43">
        <f>L44/I44</f>
        <v>21868.294219562136</v>
      </c>
      <c r="L44" s="92">
        <v>4165254</v>
      </c>
      <c r="M44" s="44" t="s">
        <v>18</v>
      </c>
      <c r="N44" s="39" t="s">
        <v>48</v>
      </c>
    </row>
    <row r="45" spans="1:15" s="45" customFormat="1" ht="31.15" customHeight="1">
      <c r="A45" s="40">
        <v>40</v>
      </c>
      <c r="B45" s="40" t="s">
        <v>51</v>
      </c>
      <c r="C45" s="40">
        <v>1202</v>
      </c>
      <c r="D45" s="39" t="s">
        <v>43</v>
      </c>
      <c r="E45" s="40" t="s">
        <v>47</v>
      </c>
      <c r="F45" s="41">
        <v>3.05</v>
      </c>
      <c r="G45" s="42">
        <v>228.1</v>
      </c>
      <c r="H45" s="41">
        <v>37.630000000000003</v>
      </c>
      <c r="I45" s="42">
        <v>190.47</v>
      </c>
      <c r="J45" s="43">
        <f>L45/G45</f>
        <v>18225.927224901359</v>
      </c>
      <c r="K45" s="43">
        <f>L45/I45</f>
        <v>21826.712868168215</v>
      </c>
      <c r="L45" s="92">
        <v>4157334</v>
      </c>
      <c r="M45" s="44" t="s">
        <v>18</v>
      </c>
      <c r="N45" s="39" t="s">
        <v>48</v>
      </c>
      <c r="O45" s="4"/>
    </row>
    <row r="46" spans="1:15" ht="31.15" customHeight="1">
      <c r="A46" s="40">
        <v>41</v>
      </c>
      <c r="B46" s="40" t="s">
        <v>51</v>
      </c>
      <c r="C46" s="40">
        <v>1302</v>
      </c>
      <c r="D46" s="39" t="s">
        <v>37</v>
      </c>
      <c r="E46" s="40" t="s">
        <v>47</v>
      </c>
      <c r="F46" s="41">
        <v>3.05</v>
      </c>
      <c r="G46" s="42">
        <v>228.1</v>
      </c>
      <c r="H46" s="41">
        <v>37.630000000000003</v>
      </c>
      <c r="I46" s="42">
        <v>190.47</v>
      </c>
      <c r="J46" s="43">
        <f>L46/G46</f>
        <v>18208.566418237617</v>
      </c>
      <c r="K46" s="43">
        <f>L46/I46</f>
        <v>21805.922192471255</v>
      </c>
      <c r="L46" s="92">
        <v>4153374</v>
      </c>
      <c r="M46" s="44" t="s">
        <v>18</v>
      </c>
      <c r="N46" s="39" t="s">
        <v>48</v>
      </c>
    </row>
    <row r="47" spans="1:15" ht="31.15" customHeight="1">
      <c r="A47" s="40">
        <v>42</v>
      </c>
      <c r="B47" s="40" t="s">
        <v>51</v>
      </c>
      <c r="C47" s="40">
        <v>1402</v>
      </c>
      <c r="D47" s="39" t="s">
        <v>38</v>
      </c>
      <c r="E47" s="40" t="s">
        <v>47</v>
      </c>
      <c r="F47" s="41">
        <v>3.05</v>
      </c>
      <c r="G47" s="42">
        <v>228.1</v>
      </c>
      <c r="H47" s="41">
        <v>37.630000000000003</v>
      </c>
      <c r="I47" s="42">
        <v>190.47</v>
      </c>
      <c r="J47" s="43">
        <f>L47/G47</f>
        <v>18209.004822446295</v>
      </c>
      <c r="K47" s="43">
        <f>L47/I47</f>
        <v>21806.447209534312</v>
      </c>
      <c r="L47" s="92">
        <v>4153474</v>
      </c>
      <c r="M47" s="44" t="s">
        <v>18</v>
      </c>
      <c r="N47" s="39" t="s">
        <v>48</v>
      </c>
    </row>
    <row r="48" spans="1:15" ht="31.15" customHeight="1">
      <c r="A48" s="40">
        <v>43</v>
      </c>
      <c r="B48" s="40" t="s">
        <v>51</v>
      </c>
      <c r="C48" s="40">
        <v>1602</v>
      </c>
      <c r="D48" s="39" t="s">
        <v>49</v>
      </c>
      <c r="E48" s="40" t="s">
        <v>47</v>
      </c>
      <c r="F48" s="41">
        <v>3.05</v>
      </c>
      <c r="G48" s="42">
        <v>228.1</v>
      </c>
      <c r="H48" s="41">
        <v>37.630000000000003</v>
      </c>
      <c r="I48" s="42">
        <v>190.47</v>
      </c>
      <c r="J48" s="43">
        <f>L48/G48</f>
        <v>18205.672950460325</v>
      </c>
      <c r="K48" s="43">
        <f>L48/I48</f>
        <v>21802.457079855096</v>
      </c>
      <c r="L48" s="92">
        <v>4152714</v>
      </c>
      <c r="M48" s="44" t="s">
        <v>18</v>
      </c>
      <c r="N48" s="39" t="s">
        <v>48</v>
      </c>
    </row>
    <row r="49" spans="1:15" ht="31.15" customHeight="1">
      <c r="A49" s="40">
        <v>44</v>
      </c>
      <c r="B49" s="40" t="s">
        <v>51</v>
      </c>
      <c r="C49" s="40">
        <v>1701</v>
      </c>
      <c r="D49" s="39" t="s">
        <v>50</v>
      </c>
      <c r="E49" s="40" t="s">
        <v>47</v>
      </c>
      <c r="F49" s="41">
        <v>3.05</v>
      </c>
      <c r="G49" s="42">
        <v>192.15</v>
      </c>
      <c r="H49" s="41">
        <v>31.7</v>
      </c>
      <c r="I49" s="42">
        <v>160.44999999999999</v>
      </c>
      <c r="J49" s="43">
        <f>L49/G49</f>
        <v>17949.51340098881</v>
      </c>
      <c r="K49" s="43">
        <f>L49/I49</f>
        <v>21495.786849485823</v>
      </c>
      <c r="L49" s="92">
        <v>3448999</v>
      </c>
      <c r="M49" s="44" t="s">
        <v>18</v>
      </c>
      <c r="N49" s="39" t="s">
        <v>48</v>
      </c>
    </row>
    <row r="50" spans="1:15" ht="31.15" customHeight="1">
      <c r="A50" s="40">
        <v>45</v>
      </c>
      <c r="B50" s="40" t="s">
        <v>51</v>
      </c>
      <c r="C50" s="40">
        <v>1702</v>
      </c>
      <c r="D50" s="39" t="s">
        <v>50</v>
      </c>
      <c r="E50" s="40" t="s">
        <v>47</v>
      </c>
      <c r="F50" s="41">
        <v>3.05</v>
      </c>
      <c r="G50" s="42">
        <v>228.1</v>
      </c>
      <c r="H50" s="41">
        <v>37.630000000000003</v>
      </c>
      <c r="I50" s="42">
        <v>190.47</v>
      </c>
      <c r="J50" s="43">
        <f>L50/G50</f>
        <v>18228.842612889082</v>
      </c>
      <c r="K50" s="43">
        <f>L50/I50</f>
        <v>21830.20423163753</v>
      </c>
      <c r="L50" s="92">
        <v>4157999</v>
      </c>
      <c r="M50" s="44" t="s">
        <v>18</v>
      </c>
      <c r="N50" s="39" t="s">
        <v>48</v>
      </c>
    </row>
    <row r="51" spans="1:15" s="52" customFormat="1" ht="36" customHeight="1">
      <c r="A51" s="82" t="s">
        <v>29</v>
      </c>
      <c r="B51" s="83"/>
      <c r="C51" s="83"/>
      <c r="D51" s="83"/>
      <c r="E51" s="84"/>
      <c r="F51" s="38" t="s">
        <v>30</v>
      </c>
      <c r="G51" s="41">
        <f>SUM(G6:G50)</f>
        <v>9148.0300000000025</v>
      </c>
      <c r="H51" s="41">
        <f>SUM(H6:H50)</f>
        <v>1567.6600000000019</v>
      </c>
      <c r="I51" s="41">
        <f>SUM(I6:I50)</f>
        <v>7580.3700000000008</v>
      </c>
      <c r="J51" s="41">
        <f>L51/G51</f>
        <v>16436.564156435863</v>
      </c>
      <c r="K51" s="41">
        <f>L51/I51</f>
        <v>19835.731237393422</v>
      </c>
      <c r="L51" s="43">
        <f>SUM(L6:L50)</f>
        <v>150362182</v>
      </c>
      <c r="M51" s="46"/>
      <c r="N51" s="47"/>
      <c r="O51" s="54"/>
    </row>
    <row r="52" spans="1:15" s="53" customFormat="1" ht="51.6" customHeight="1">
      <c r="A52" s="85" t="s">
        <v>54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7"/>
      <c r="O52" s="55"/>
    </row>
    <row r="53" spans="1:15" ht="75" customHeight="1">
      <c r="A53" s="88" t="s">
        <v>31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</row>
    <row r="54" spans="1:15" ht="25.9" customHeight="1">
      <c r="A54" s="81" t="s">
        <v>32</v>
      </c>
      <c r="B54" s="81"/>
      <c r="C54" s="48"/>
      <c r="D54" s="48"/>
      <c r="E54" s="48"/>
      <c r="F54" s="48"/>
      <c r="G54" s="48"/>
      <c r="H54" s="48"/>
      <c r="I54" s="48"/>
      <c r="J54" s="49"/>
      <c r="K54" s="81" t="s">
        <v>33</v>
      </c>
      <c r="L54" s="81"/>
      <c r="M54" s="48"/>
      <c r="N54" s="48"/>
    </row>
    <row r="55" spans="1:15" ht="25.9" customHeight="1">
      <c r="A55" s="36" t="s">
        <v>52</v>
      </c>
      <c r="B55" s="48"/>
      <c r="C55" s="48"/>
      <c r="D55" s="48"/>
      <c r="E55" s="48"/>
      <c r="F55" s="48"/>
      <c r="G55" s="48"/>
      <c r="H55" s="48"/>
      <c r="I55" s="48"/>
      <c r="J55" s="50"/>
      <c r="K55" s="81" t="s">
        <v>34</v>
      </c>
      <c r="L55" s="81"/>
      <c r="M55" s="48"/>
      <c r="N55" s="48"/>
    </row>
    <row r="56" spans="1:15" ht="30" customHeight="1">
      <c r="A56" s="36" t="s">
        <v>35</v>
      </c>
      <c r="B56" s="26"/>
      <c r="C56" s="26"/>
      <c r="D56" s="26"/>
      <c r="E56" s="26"/>
      <c r="F56" s="28"/>
      <c r="G56" s="28"/>
      <c r="H56" s="28"/>
      <c r="I56" s="28"/>
      <c r="J56" s="30"/>
      <c r="K56" s="28"/>
      <c r="L56" s="28"/>
      <c r="M56" s="28"/>
      <c r="N56" s="28"/>
    </row>
    <row r="57" spans="1:15" ht="20.100000000000001" customHeight="1"/>
    <row r="58" spans="1:15" ht="20.100000000000001" customHeight="1"/>
    <row r="59" spans="1:15" ht="20.100000000000001" customHeight="1"/>
    <row r="60" spans="1:15" ht="20.100000000000001" customHeight="1"/>
    <row r="61" spans="1:15" ht="20.100000000000001" customHeight="1"/>
    <row r="62" spans="1:15" ht="20.100000000000001" customHeight="1"/>
    <row r="63" spans="1:15" ht="20.100000000000001" customHeight="1"/>
    <row r="64" spans="1:15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30" customHeight="1"/>
    <row r="81" spans="1:15" ht="27" customHeight="1"/>
    <row r="82" spans="1:15" ht="20.100000000000001" customHeight="1"/>
    <row r="83" spans="1:15" s="51" customFormat="1" ht="20.100000000000001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56"/>
    </row>
    <row r="84" spans="1:15" s="51" customFormat="1" ht="28.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56"/>
    </row>
    <row r="85" spans="1:15" ht="45" customHeight="1"/>
    <row r="86" spans="1:15" s="28" customForma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3"/>
    </row>
    <row r="87" spans="1:15" s="28" customForma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3"/>
    </row>
    <row r="88" spans="1:15" s="28" customForma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3"/>
    </row>
  </sheetData>
  <protectedRanges>
    <protectedRange sqref="J34:J48" name="区域1_6_1_1"/>
    <protectedRange sqref="J6:J33" name="区域1_6_1_1_1"/>
  </protectedRanges>
  <autoFilter ref="A5:N56"/>
  <mergeCells count="24">
    <mergeCell ref="K55:L55"/>
    <mergeCell ref="M4:M5"/>
    <mergeCell ref="N4:N5"/>
    <mergeCell ref="A51:E51"/>
    <mergeCell ref="A52:N52"/>
    <mergeCell ref="A53:N53"/>
    <mergeCell ref="A54:B54"/>
    <mergeCell ref="K54:L54"/>
    <mergeCell ref="G4:G5"/>
    <mergeCell ref="H4:H5"/>
    <mergeCell ref="I4:I5"/>
    <mergeCell ref="J4:J5"/>
    <mergeCell ref="K4:K5"/>
    <mergeCell ref="L4:L5"/>
    <mergeCell ref="A1:B1"/>
    <mergeCell ref="A2:N2"/>
    <mergeCell ref="A3:F3"/>
    <mergeCell ref="J3:L3"/>
    <mergeCell ref="A4:A5"/>
    <mergeCell ref="B4:B5"/>
    <mergeCell ref="C4:C5"/>
    <mergeCell ref="D4:D5"/>
    <mergeCell ref="E4:E5"/>
    <mergeCell ref="F4:F5"/>
  </mergeCells>
  <phoneticPr fontId="11" type="noConversion"/>
  <pageMargins left="0.70763888888888904" right="0.70763888888888904" top="0.74791666666666701" bottom="0.59027777777777801" header="0.31388888888888899" footer="0.31388888888888899"/>
  <pageSetup paperSize="9" scale="45" fitToHeight="0" orientation="landscape" verticalDpi="300" r:id="rId1"/>
  <rowBreaks count="1" manualBreakCount="1">
    <brk id="6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" master="">
    <arrUserId title="区域1_6_1_1" rangeCreator="" othersAccessPermission="edit"/>
    <arrUserId title="区域1_6_1_1_1" rangeCreator="" othersAccessPermission="edit"/>
  </rangeList>
  <rangeList sheetStid="3" master=""/>
  <rangeList sheetStid="4" master=""/>
  <rangeList sheetStid="5" master="">
    <arrUserId title="区域1_6_1_1" rangeCreator="" othersAccessPermission="edit"/>
    <arrUserId title="区域1_6_1_1_1" rangeCreator="" othersAccessPermission="edit"/>
  </rangeList>
  <rangeList sheetStid="6" master="">
    <arrUserId title="区域1_6_1_1" rangeCreator="" othersAccessPermission="edit"/>
    <arrUserId title="区域1_6_1_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三期8栋</vt:lpstr>
      <vt:lpstr>三期10栋</vt:lpstr>
      <vt:lpstr>三期8栋!Print_Area</vt:lpstr>
      <vt:lpstr>三期10栋!Print_Titles</vt:lpstr>
      <vt:lpstr>三期8栋!Print_Titles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2021-06-24T00:58:00Z</cp:lastPrinted>
  <dcterms:created xsi:type="dcterms:W3CDTF">2006-09-13T11:21:00Z</dcterms:created>
  <dcterms:modified xsi:type="dcterms:W3CDTF">2024-04-07T05:50:38Z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09760667009B4163A100710CE7B16E1C</vt:lpwstr>
  </property>
  <property fmtid="{D5CDD505-2E9C-101B-9397-08002B2CF9AE}" pid="4" name="KSOReadingLayout">
    <vt:bool>true</vt:bool>
  </property>
</Properties>
</file>