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【北万】\备案价\备案价20240404（B89）\"/>
    </mc:Choice>
  </mc:AlternateContent>
  <xr:revisionPtr revIDLastSave="0" documentId="13_ncr:1_{265A7627-B348-4326-B585-6CEE4CD66216}" xr6:coauthVersionLast="36" xr6:coauthVersionMax="47" xr10:uidLastSave="{00000000-0000-0000-0000-000000000000}"/>
  <bookViews>
    <workbookView xWindow="-100" yWindow="-100" windowWidth="19400" windowHeight="11750" xr2:uid="{00000000-000D-0000-FFFF-FFFF00000000}"/>
  </bookViews>
  <sheets>
    <sheet name="B90未售" sheetId="1" r:id="rId1"/>
    <sheet name="B90已售" sheetId="2" r:id="rId2"/>
  </sheets>
  <definedNames>
    <definedName name="_xlnm._FilterDatabase" localSheetId="0" hidden="1">B90未售!$A$4:$WVU$47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185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5" i="2"/>
  <c r="H185" i="2"/>
  <c r="G185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5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" i="2"/>
  <c r="H45" i="1" l="1"/>
  <c r="G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5" i="1"/>
  <c r="I45" i="1" l="1"/>
</calcChain>
</file>

<file path=xl/sharedStrings.xml><?xml version="1.0" encoding="utf-8"?>
<sst xmlns="http://schemas.openxmlformats.org/spreadsheetml/2006/main" count="716" uniqueCount="41">
  <si>
    <t>附件2</t>
  </si>
  <si>
    <t>清远市新建商品住房销售价格备案表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</si>
  <si>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</si>
  <si>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</si>
  <si>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</si>
  <si>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</si>
  <si>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</si>
  <si>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</si>
  <si>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</si>
  <si>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</si>
  <si>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</si>
  <si>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</si>
  <si>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套内面积单价（元/㎡）</t>
  </si>
  <si>
    <t>总售价(元)</t>
  </si>
  <si>
    <t>优惠折扣及其条件</t>
  </si>
  <si>
    <t>销售状态</t>
  </si>
  <si>
    <t>备注</t>
  </si>
  <si>
    <t>待售</t>
  </si>
  <si>
    <t>本楼栋总面积/均价</t>
  </si>
  <si>
    <t>备注</t>
    <phoneticPr fontId="3" type="noConversion"/>
  </si>
  <si>
    <t>已售</t>
  </si>
  <si>
    <t>此总价为含装修价格，其中装修价格约为1200元/㎡</t>
  </si>
  <si>
    <t>建筑面积（㎡）</t>
    <phoneticPr fontId="2" type="noConversion"/>
  </si>
  <si>
    <t>套内建筑面积（㎡）</t>
    <phoneticPr fontId="2" type="noConversion"/>
  </si>
  <si>
    <t xml:space="preserve">   本栋已售住宅共180套，销售住宅总建筑面积：12914.12㎡，套内面积：10346.52㎡，分摊面积：2567.60㎡，销售均价：6301元/㎡（建筑面积）、7865元/㎡（套内建筑面积）。</t>
    <phoneticPr fontId="3" type="noConversion"/>
  </si>
  <si>
    <t>房地产开发企业名称：清远市万合房地产有限公司</t>
    <phoneticPr fontId="2" type="noConversion"/>
  </si>
  <si>
    <t>悦屿街27幢（B90栋）</t>
    <phoneticPr fontId="2" type="noConversion"/>
  </si>
  <si>
    <t>项目(楼盘)名称：清远万科城悦屿街27幢（B90栋）</t>
    <phoneticPr fontId="2" type="noConversion"/>
  </si>
  <si>
    <t>两房两厅</t>
  </si>
  <si>
    <t>三房两厅</t>
  </si>
  <si>
    <t>此总价为含装修价格，其中装修价格约为1200元/㎡</t>
    <phoneticPr fontId="2" type="noConversion"/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</si>
  <si>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</si>
  <si>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</si>
  <si>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</si>
  <si>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  <phoneticPr fontId="3" type="noConversion"/>
  </si>
  <si>
    <t>企业投诉电话：</t>
  </si>
  <si>
    <t>本表一式二份</t>
    <phoneticPr fontId="3" type="noConversion"/>
  </si>
  <si>
    <t>附件3</t>
    <phoneticPr fontId="2" type="noConversion"/>
  </si>
  <si>
    <t>项目(楼盘)名称：清远万科城悦屿街27幢（B90栋）</t>
    <phoneticPr fontId="3" type="noConversion"/>
  </si>
  <si>
    <t>本表一式一份</t>
    <phoneticPr fontId="3" type="noConversion"/>
  </si>
  <si>
    <t xml:space="preserve">   本栋未售住宅共40套，销售住宅总建筑面积：2911.20㎡，套内面积：2332.36㎡，分摊面积：578.84㎡，销售均价6277元/㎡（建筑面积）、7835元/㎡（套内建筑面积）。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</si>
</sst>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 "/>
    <numFmt numFmtId="177" formatCode="_ * #,##0_ ;_ * \-#,##0_ ;_ * &quot;-&quot;??_ ;_ @_ "/>
    <numFmt numFmtId="178" formatCode="0.00_ 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zoomScale="60" zoomScaleNormal="60" workbookViewId="0">
      <selection activeCell="A46" sqref="A46:O46"/>
    </sheetView>
  </sheetViews>
  <sheetFormatPr defaultRowHeight="40" customHeight="1" x14ac:dyDescent="0.3"/>
  <cols>
    <col min="1" max="1" width="8.6640625" style="4"/>
    <col min="2" max="2" width="28.4140625" style="4" customWidth="1"/>
    <col min="3" max="4" width="8.6640625" style="4"/>
    <col min="5" max="5" width="12.75" style="4" customWidth="1"/>
    <col min="6" max="6" width="10.25" style="4" customWidth="1"/>
    <col min="7" max="7" width="16.4140625" style="4" customWidth="1"/>
    <col min="8" max="8" width="15.9140625" style="4" customWidth="1"/>
    <col min="9" max="9" width="20" style="4" customWidth="1"/>
    <col min="10" max="10" width="17.08203125" style="4" customWidth="1"/>
    <col min="11" max="11" width="17.33203125" style="4" customWidth="1"/>
    <col min="12" max="12" width="18" style="4" bestFit="1" customWidth="1"/>
    <col min="13" max="13" width="13" style="4" customWidth="1"/>
    <col min="14" max="14" width="8.6640625" style="4"/>
    <col min="15" max="15" width="19.5" style="4" customWidth="1"/>
    <col min="16" max="257" width="8.6640625" style="4"/>
    <col min="258" max="258" width="24.25" style="4" customWidth="1"/>
    <col min="259" max="260" width="8.6640625" style="4"/>
    <col min="261" max="261" width="12.75" style="4" customWidth="1"/>
    <col min="262" max="262" width="10.25" style="4" customWidth="1"/>
    <col min="263" max="263" width="16.4140625" style="4" customWidth="1"/>
    <col min="264" max="264" width="20" style="4" customWidth="1"/>
    <col min="265" max="265" width="19.5" style="4" customWidth="1"/>
    <col min="266" max="266" width="23.08203125" style="4" customWidth="1"/>
    <col min="267" max="267" width="21.25" style="4" customWidth="1"/>
    <col min="268" max="268" width="13.9140625" style="4" customWidth="1"/>
    <col min="269" max="269" width="14.83203125" style="4" bestFit="1" customWidth="1"/>
    <col min="270" max="513" width="8.6640625" style="4"/>
    <col min="514" max="514" width="24.25" style="4" customWidth="1"/>
    <col min="515" max="516" width="8.6640625" style="4"/>
    <col min="517" max="517" width="12.75" style="4" customWidth="1"/>
    <col min="518" max="518" width="10.25" style="4" customWidth="1"/>
    <col min="519" max="519" width="16.4140625" style="4" customWidth="1"/>
    <col min="520" max="520" width="20" style="4" customWidth="1"/>
    <col min="521" max="521" width="19.5" style="4" customWidth="1"/>
    <col min="522" max="522" width="23.08203125" style="4" customWidth="1"/>
    <col min="523" max="523" width="21.25" style="4" customWidth="1"/>
    <col min="524" max="524" width="13.9140625" style="4" customWidth="1"/>
    <col min="525" max="525" width="14.83203125" style="4" bestFit="1" customWidth="1"/>
    <col min="526" max="769" width="8.6640625" style="4"/>
    <col min="770" max="770" width="24.25" style="4" customWidth="1"/>
    <col min="771" max="772" width="8.6640625" style="4"/>
    <col min="773" max="773" width="12.75" style="4" customWidth="1"/>
    <col min="774" max="774" width="10.25" style="4" customWidth="1"/>
    <col min="775" max="775" width="16.4140625" style="4" customWidth="1"/>
    <col min="776" max="776" width="20" style="4" customWidth="1"/>
    <col min="777" max="777" width="19.5" style="4" customWidth="1"/>
    <col min="778" max="778" width="23.08203125" style="4" customWidth="1"/>
    <col min="779" max="779" width="21.25" style="4" customWidth="1"/>
    <col min="780" max="780" width="13.9140625" style="4" customWidth="1"/>
    <col min="781" max="781" width="14.83203125" style="4" bestFit="1" customWidth="1"/>
    <col min="782" max="1025" width="8.6640625" style="4"/>
    <col min="1026" max="1026" width="24.25" style="4" customWidth="1"/>
    <col min="1027" max="1028" width="8.6640625" style="4"/>
    <col min="1029" max="1029" width="12.75" style="4" customWidth="1"/>
    <col min="1030" max="1030" width="10.25" style="4" customWidth="1"/>
    <col min="1031" max="1031" width="16.4140625" style="4" customWidth="1"/>
    <col min="1032" max="1032" width="20" style="4" customWidth="1"/>
    <col min="1033" max="1033" width="19.5" style="4" customWidth="1"/>
    <col min="1034" max="1034" width="23.08203125" style="4" customWidth="1"/>
    <col min="1035" max="1035" width="21.25" style="4" customWidth="1"/>
    <col min="1036" max="1036" width="13.9140625" style="4" customWidth="1"/>
    <col min="1037" max="1037" width="14.83203125" style="4" bestFit="1" customWidth="1"/>
    <col min="1038" max="1281" width="8.6640625" style="4"/>
    <col min="1282" max="1282" width="24.25" style="4" customWidth="1"/>
    <col min="1283" max="1284" width="8.6640625" style="4"/>
    <col min="1285" max="1285" width="12.75" style="4" customWidth="1"/>
    <col min="1286" max="1286" width="10.25" style="4" customWidth="1"/>
    <col min="1287" max="1287" width="16.4140625" style="4" customWidth="1"/>
    <col min="1288" max="1288" width="20" style="4" customWidth="1"/>
    <col min="1289" max="1289" width="19.5" style="4" customWidth="1"/>
    <col min="1290" max="1290" width="23.08203125" style="4" customWidth="1"/>
    <col min="1291" max="1291" width="21.25" style="4" customWidth="1"/>
    <col min="1292" max="1292" width="13.9140625" style="4" customWidth="1"/>
    <col min="1293" max="1293" width="14.83203125" style="4" bestFit="1" customWidth="1"/>
    <col min="1294" max="1537" width="8.6640625" style="4"/>
    <col min="1538" max="1538" width="24.25" style="4" customWidth="1"/>
    <col min="1539" max="1540" width="8.6640625" style="4"/>
    <col min="1541" max="1541" width="12.75" style="4" customWidth="1"/>
    <col min="1542" max="1542" width="10.25" style="4" customWidth="1"/>
    <col min="1543" max="1543" width="16.4140625" style="4" customWidth="1"/>
    <col min="1544" max="1544" width="20" style="4" customWidth="1"/>
    <col min="1545" max="1545" width="19.5" style="4" customWidth="1"/>
    <col min="1546" max="1546" width="23.08203125" style="4" customWidth="1"/>
    <col min="1547" max="1547" width="21.25" style="4" customWidth="1"/>
    <col min="1548" max="1548" width="13.9140625" style="4" customWidth="1"/>
    <col min="1549" max="1549" width="14.83203125" style="4" bestFit="1" customWidth="1"/>
    <col min="1550" max="1793" width="8.6640625" style="4"/>
    <col min="1794" max="1794" width="24.25" style="4" customWidth="1"/>
    <col min="1795" max="1796" width="8.6640625" style="4"/>
    <col min="1797" max="1797" width="12.75" style="4" customWidth="1"/>
    <col min="1798" max="1798" width="10.25" style="4" customWidth="1"/>
    <col min="1799" max="1799" width="16.4140625" style="4" customWidth="1"/>
    <col min="1800" max="1800" width="20" style="4" customWidth="1"/>
    <col min="1801" max="1801" width="19.5" style="4" customWidth="1"/>
    <col min="1802" max="1802" width="23.08203125" style="4" customWidth="1"/>
    <col min="1803" max="1803" width="21.25" style="4" customWidth="1"/>
    <col min="1804" max="1804" width="13.9140625" style="4" customWidth="1"/>
    <col min="1805" max="1805" width="14.83203125" style="4" bestFit="1" customWidth="1"/>
    <col min="1806" max="2049" width="8.6640625" style="4"/>
    <col min="2050" max="2050" width="24.25" style="4" customWidth="1"/>
    <col min="2051" max="2052" width="8.6640625" style="4"/>
    <col min="2053" max="2053" width="12.75" style="4" customWidth="1"/>
    <col min="2054" max="2054" width="10.25" style="4" customWidth="1"/>
    <col min="2055" max="2055" width="16.4140625" style="4" customWidth="1"/>
    <col min="2056" max="2056" width="20" style="4" customWidth="1"/>
    <col min="2057" max="2057" width="19.5" style="4" customWidth="1"/>
    <col min="2058" max="2058" width="23.08203125" style="4" customWidth="1"/>
    <col min="2059" max="2059" width="21.25" style="4" customWidth="1"/>
    <col min="2060" max="2060" width="13.9140625" style="4" customWidth="1"/>
    <col min="2061" max="2061" width="14.83203125" style="4" bestFit="1" customWidth="1"/>
    <col min="2062" max="2305" width="8.6640625" style="4"/>
    <col min="2306" max="2306" width="24.25" style="4" customWidth="1"/>
    <col min="2307" max="2308" width="8.6640625" style="4"/>
    <col min="2309" max="2309" width="12.75" style="4" customWidth="1"/>
    <col min="2310" max="2310" width="10.25" style="4" customWidth="1"/>
    <col min="2311" max="2311" width="16.4140625" style="4" customWidth="1"/>
    <col min="2312" max="2312" width="20" style="4" customWidth="1"/>
    <col min="2313" max="2313" width="19.5" style="4" customWidth="1"/>
    <col min="2314" max="2314" width="23.08203125" style="4" customWidth="1"/>
    <col min="2315" max="2315" width="21.25" style="4" customWidth="1"/>
    <col min="2316" max="2316" width="13.9140625" style="4" customWidth="1"/>
    <col min="2317" max="2317" width="14.83203125" style="4" bestFit="1" customWidth="1"/>
    <col min="2318" max="2561" width="8.6640625" style="4"/>
    <col min="2562" max="2562" width="24.25" style="4" customWidth="1"/>
    <col min="2563" max="2564" width="8.6640625" style="4"/>
    <col min="2565" max="2565" width="12.75" style="4" customWidth="1"/>
    <col min="2566" max="2566" width="10.25" style="4" customWidth="1"/>
    <col min="2567" max="2567" width="16.4140625" style="4" customWidth="1"/>
    <col min="2568" max="2568" width="20" style="4" customWidth="1"/>
    <col min="2569" max="2569" width="19.5" style="4" customWidth="1"/>
    <col min="2570" max="2570" width="23.08203125" style="4" customWidth="1"/>
    <col min="2571" max="2571" width="21.25" style="4" customWidth="1"/>
    <col min="2572" max="2572" width="13.9140625" style="4" customWidth="1"/>
    <col min="2573" max="2573" width="14.83203125" style="4" bestFit="1" customWidth="1"/>
    <col min="2574" max="2817" width="8.6640625" style="4"/>
    <col min="2818" max="2818" width="24.25" style="4" customWidth="1"/>
    <col min="2819" max="2820" width="8.6640625" style="4"/>
    <col min="2821" max="2821" width="12.75" style="4" customWidth="1"/>
    <col min="2822" max="2822" width="10.25" style="4" customWidth="1"/>
    <col min="2823" max="2823" width="16.4140625" style="4" customWidth="1"/>
    <col min="2824" max="2824" width="20" style="4" customWidth="1"/>
    <col min="2825" max="2825" width="19.5" style="4" customWidth="1"/>
    <col min="2826" max="2826" width="23.08203125" style="4" customWidth="1"/>
    <col min="2827" max="2827" width="21.25" style="4" customWidth="1"/>
    <col min="2828" max="2828" width="13.9140625" style="4" customWidth="1"/>
    <col min="2829" max="2829" width="14.83203125" style="4" bestFit="1" customWidth="1"/>
    <col min="2830" max="3073" width="8.6640625" style="4"/>
    <col min="3074" max="3074" width="24.25" style="4" customWidth="1"/>
    <col min="3075" max="3076" width="8.6640625" style="4"/>
    <col min="3077" max="3077" width="12.75" style="4" customWidth="1"/>
    <col min="3078" max="3078" width="10.25" style="4" customWidth="1"/>
    <col min="3079" max="3079" width="16.4140625" style="4" customWidth="1"/>
    <col min="3080" max="3080" width="20" style="4" customWidth="1"/>
    <col min="3081" max="3081" width="19.5" style="4" customWidth="1"/>
    <col min="3082" max="3082" width="23.08203125" style="4" customWidth="1"/>
    <col min="3083" max="3083" width="21.25" style="4" customWidth="1"/>
    <col min="3084" max="3084" width="13.9140625" style="4" customWidth="1"/>
    <col min="3085" max="3085" width="14.83203125" style="4" bestFit="1" customWidth="1"/>
    <col min="3086" max="3329" width="8.6640625" style="4"/>
    <col min="3330" max="3330" width="24.25" style="4" customWidth="1"/>
    <col min="3331" max="3332" width="8.6640625" style="4"/>
    <col min="3333" max="3333" width="12.75" style="4" customWidth="1"/>
    <col min="3334" max="3334" width="10.25" style="4" customWidth="1"/>
    <col min="3335" max="3335" width="16.4140625" style="4" customWidth="1"/>
    <col min="3336" max="3336" width="20" style="4" customWidth="1"/>
    <col min="3337" max="3337" width="19.5" style="4" customWidth="1"/>
    <col min="3338" max="3338" width="23.08203125" style="4" customWidth="1"/>
    <col min="3339" max="3339" width="21.25" style="4" customWidth="1"/>
    <col min="3340" max="3340" width="13.9140625" style="4" customWidth="1"/>
    <col min="3341" max="3341" width="14.83203125" style="4" bestFit="1" customWidth="1"/>
    <col min="3342" max="3585" width="8.6640625" style="4"/>
    <col min="3586" max="3586" width="24.25" style="4" customWidth="1"/>
    <col min="3587" max="3588" width="8.6640625" style="4"/>
    <col min="3589" max="3589" width="12.75" style="4" customWidth="1"/>
    <col min="3590" max="3590" width="10.25" style="4" customWidth="1"/>
    <col min="3591" max="3591" width="16.4140625" style="4" customWidth="1"/>
    <col min="3592" max="3592" width="20" style="4" customWidth="1"/>
    <col min="3593" max="3593" width="19.5" style="4" customWidth="1"/>
    <col min="3594" max="3594" width="23.08203125" style="4" customWidth="1"/>
    <col min="3595" max="3595" width="21.25" style="4" customWidth="1"/>
    <col min="3596" max="3596" width="13.9140625" style="4" customWidth="1"/>
    <col min="3597" max="3597" width="14.83203125" style="4" bestFit="1" customWidth="1"/>
    <col min="3598" max="3841" width="8.6640625" style="4"/>
    <col min="3842" max="3842" width="24.25" style="4" customWidth="1"/>
    <col min="3843" max="3844" width="8.6640625" style="4"/>
    <col min="3845" max="3845" width="12.75" style="4" customWidth="1"/>
    <col min="3846" max="3846" width="10.25" style="4" customWidth="1"/>
    <col min="3847" max="3847" width="16.4140625" style="4" customWidth="1"/>
    <col min="3848" max="3848" width="20" style="4" customWidth="1"/>
    <col min="3849" max="3849" width="19.5" style="4" customWidth="1"/>
    <col min="3850" max="3850" width="23.08203125" style="4" customWidth="1"/>
    <col min="3851" max="3851" width="21.25" style="4" customWidth="1"/>
    <col min="3852" max="3852" width="13.9140625" style="4" customWidth="1"/>
    <col min="3853" max="3853" width="14.83203125" style="4" bestFit="1" customWidth="1"/>
    <col min="3854" max="4097" width="8.6640625" style="4"/>
    <col min="4098" max="4098" width="24.25" style="4" customWidth="1"/>
    <col min="4099" max="4100" width="8.6640625" style="4"/>
    <col min="4101" max="4101" width="12.75" style="4" customWidth="1"/>
    <col min="4102" max="4102" width="10.25" style="4" customWidth="1"/>
    <col min="4103" max="4103" width="16.4140625" style="4" customWidth="1"/>
    <col min="4104" max="4104" width="20" style="4" customWidth="1"/>
    <col min="4105" max="4105" width="19.5" style="4" customWidth="1"/>
    <col min="4106" max="4106" width="23.08203125" style="4" customWidth="1"/>
    <col min="4107" max="4107" width="21.25" style="4" customWidth="1"/>
    <col min="4108" max="4108" width="13.9140625" style="4" customWidth="1"/>
    <col min="4109" max="4109" width="14.83203125" style="4" bestFit="1" customWidth="1"/>
    <col min="4110" max="4353" width="8.6640625" style="4"/>
    <col min="4354" max="4354" width="24.25" style="4" customWidth="1"/>
    <col min="4355" max="4356" width="8.6640625" style="4"/>
    <col min="4357" max="4357" width="12.75" style="4" customWidth="1"/>
    <col min="4358" max="4358" width="10.25" style="4" customWidth="1"/>
    <col min="4359" max="4359" width="16.4140625" style="4" customWidth="1"/>
    <col min="4360" max="4360" width="20" style="4" customWidth="1"/>
    <col min="4361" max="4361" width="19.5" style="4" customWidth="1"/>
    <col min="4362" max="4362" width="23.08203125" style="4" customWidth="1"/>
    <col min="4363" max="4363" width="21.25" style="4" customWidth="1"/>
    <col min="4364" max="4364" width="13.9140625" style="4" customWidth="1"/>
    <col min="4365" max="4365" width="14.83203125" style="4" bestFit="1" customWidth="1"/>
    <col min="4366" max="4609" width="8.6640625" style="4"/>
    <col min="4610" max="4610" width="24.25" style="4" customWidth="1"/>
    <col min="4611" max="4612" width="8.6640625" style="4"/>
    <col min="4613" max="4613" width="12.75" style="4" customWidth="1"/>
    <col min="4614" max="4614" width="10.25" style="4" customWidth="1"/>
    <col min="4615" max="4615" width="16.4140625" style="4" customWidth="1"/>
    <col min="4616" max="4616" width="20" style="4" customWidth="1"/>
    <col min="4617" max="4617" width="19.5" style="4" customWidth="1"/>
    <col min="4618" max="4618" width="23.08203125" style="4" customWidth="1"/>
    <col min="4619" max="4619" width="21.25" style="4" customWidth="1"/>
    <col min="4620" max="4620" width="13.9140625" style="4" customWidth="1"/>
    <col min="4621" max="4621" width="14.83203125" style="4" bestFit="1" customWidth="1"/>
    <col min="4622" max="4865" width="8.6640625" style="4"/>
    <col min="4866" max="4866" width="24.25" style="4" customWidth="1"/>
    <col min="4867" max="4868" width="8.6640625" style="4"/>
    <col min="4869" max="4869" width="12.75" style="4" customWidth="1"/>
    <col min="4870" max="4870" width="10.25" style="4" customWidth="1"/>
    <col min="4871" max="4871" width="16.4140625" style="4" customWidth="1"/>
    <col min="4872" max="4872" width="20" style="4" customWidth="1"/>
    <col min="4873" max="4873" width="19.5" style="4" customWidth="1"/>
    <col min="4874" max="4874" width="23.08203125" style="4" customWidth="1"/>
    <col min="4875" max="4875" width="21.25" style="4" customWidth="1"/>
    <col min="4876" max="4876" width="13.9140625" style="4" customWidth="1"/>
    <col min="4877" max="4877" width="14.83203125" style="4" bestFit="1" customWidth="1"/>
    <col min="4878" max="5121" width="8.6640625" style="4"/>
    <col min="5122" max="5122" width="24.25" style="4" customWidth="1"/>
    <col min="5123" max="5124" width="8.6640625" style="4"/>
    <col min="5125" max="5125" width="12.75" style="4" customWidth="1"/>
    <col min="5126" max="5126" width="10.25" style="4" customWidth="1"/>
    <col min="5127" max="5127" width="16.4140625" style="4" customWidth="1"/>
    <col min="5128" max="5128" width="20" style="4" customWidth="1"/>
    <col min="5129" max="5129" width="19.5" style="4" customWidth="1"/>
    <col min="5130" max="5130" width="23.08203125" style="4" customWidth="1"/>
    <col min="5131" max="5131" width="21.25" style="4" customWidth="1"/>
    <col min="5132" max="5132" width="13.9140625" style="4" customWidth="1"/>
    <col min="5133" max="5133" width="14.83203125" style="4" bestFit="1" customWidth="1"/>
    <col min="5134" max="5377" width="8.6640625" style="4"/>
    <col min="5378" max="5378" width="24.25" style="4" customWidth="1"/>
    <col min="5379" max="5380" width="8.6640625" style="4"/>
    <col min="5381" max="5381" width="12.75" style="4" customWidth="1"/>
    <col min="5382" max="5382" width="10.25" style="4" customWidth="1"/>
    <col min="5383" max="5383" width="16.4140625" style="4" customWidth="1"/>
    <col min="5384" max="5384" width="20" style="4" customWidth="1"/>
    <col min="5385" max="5385" width="19.5" style="4" customWidth="1"/>
    <col min="5386" max="5386" width="23.08203125" style="4" customWidth="1"/>
    <col min="5387" max="5387" width="21.25" style="4" customWidth="1"/>
    <col min="5388" max="5388" width="13.9140625" style="4" customWidth="1"/>
    <col min="5389" max="5389" width="14.83203125" style="4" bestFit="1" customWidth="1"/>
    <col min="5390" max="5633" width="8.6640625" style="4"/>
    <col min="5634" max="5634" width="24.25" style="4" customWidth="1"/>
    <col min="5635" max="5636" width="8.6640625" style="4"/>
    <col min="5637" max="5637" width="12.75" style="4" customWidth="1"/>
    <col min="5638" max="5638" width="10.25" style="4" customWidth="1"/>
    <col min="5639" max="5639" width="16.4140625" style="4" customWidth="1"/>
    <col min="5640" max="5640" width="20" style="4" customWidth="1"/>
    <col min="5641" max="5641" width="19.5" style="4" customWidth="1"/>
    <col min="5642" max="5642" width="23.08203125" style="4" customWidth="1"/>
    <col min="5643" max="5643" width="21.25" style="4" customWidth="1"/>
    <col min="5644" max="5644" width="13.9140625" style="4" customWidth="1"/>
    <col min="5645" max="5645" width="14.83203125" style="4" bestFit="1" customWidth="1"/>
    <col min="5646" max="5889" width="8.6640625" style="4"/>
    <col min="5890" max="5890" width="24.25" style="4" customWidth="1"/>
    <col min="5891" max="5892" width="8.6640625" style="4"/>
    <col min="5893" max="5893" width="12.75" style="4" customWidth="1"/>
    <col min="5894" max="5894" width="10.25" style="4" customWidth="1"/>
    <col min="5895" max="5895" width="16.4140625" style="4" customWidth="1"/>
    <col min="5896" max="5896" width="20" style="4" customWidth="1"/>
    <col min="5897" max="5897" width="19.5" style="4" customWidth="1"/>
    <col min="5898" max="5898" width="23.08203125" style="4" customWidth="1"/>
    <col min="5899" max="5899" width="21.25" style="4" customWidth="1"/>
    <col min="5900" max="5900" width="13.9140625" style="4" customWidth="1"/>
    <col min="5901" max="5901" width="14.83203125" style="4" bestFit="1" customWidth="1"/>
    <col min="5902" max="6145" width="8.6640625" style="4"/>
    <col min="6146" max="6146" width="24.25" style="4" customWidth="1"/>
    <col min="6147" max="6148" width="8.6640625" style="4"/>
    <col min="6149" max="6149" width="12.75" style="4" customWidth="1"/>
    <col min="6150" max="6150" width="10.25" style="4" customWidth="1"/>
    <col min="6151" max="6151" width="16.4140625" style="4" customWidth="1"/>
    <col min="6152" max="6152" width="20" style="4" customWidth="1"/>
    <col min="6153" max="6153" width="19.5" style="4" customWidth="1"/>
    <col min="6154" max="6154" width="23.08203125" style="4" customWidth="1"/>
    <col min="6155" max="6155" width="21.25" style="4" customWidth="1"/>
    <col min="6156" max="6156" width="13.9140625" style="4" customWidth="1"/>
    <col min="6157" max="6157" width="14.83203125" style="4" bestFit="1" customWidth="1"/>
    <col min="6158" max="6401" width="8.6640625" style="4"/>
    <col min="6402" max="6402" width="24.25" style="4" customWidth="1"/>
    <col min="6403" max="6404" width="8.6640625" style="4"/>
    <col min="6405" max="6405" width="12.75" style="4" customWidth="1"/>
    <col min="6406" max="6406" width="10.25" style="4" customWidth="1"/>
    <col min="6407" max="6407" width="16.4140625" style="4" customWidth="1"/>
    <col min="6408" max="6408" width="20" style="4" customWidth="1"/>
    <col min="6409" max="6409" width="19.5" style="4" customWidth="1"/>
    <col min="6410" max="6410" width="23.08203125" style="4" customWidth="1"/>
    <col min="6411" max="6411" width="21.25" style="4" customWidth="1"/>
    <col min="6412" max="6412" width="13.9140625" style="4" customWidth="1"/>
    <col min="6413" max="6413" width="14.83203125" style="4" bestFit="1" customWidth="1"/>
    <col min="6414" max="6657" width="8.6640625" style="4"/>
    <col min="6658" max="6658" width="24.25" style="4" customWidth="1"/>
    <col min="6659" max="6660" width="8.6640625" style="4"/>
    <col min="6661" max="6661" width="12.75" style="4" customWidth="1"/>
    <col min="6662" max="6662" width="10.25" style="4" customWidth="1"/>
    <col min="6663" max="6663" width="16.4140625" style="4" customWidth="1"/>
    <col min="6664" max="6664" width="20" style="4" customWidth="1"/>
    <col min="6665" max="6665" width="19.5" style="4" customWidth="1"/>
    <col min="6666" max="6666" width="23.08203125" style="4" customWidth="1"/>
    <col min="6667" max="6667" width="21.25" style="4" customWidth="1"/>
    <col min="6668" max="6668" width="13.9140625" style="4" customWidth="1"/>
    <col min="6669" max="6669" width="14.83203125" style="4" bestFit="1" customWidth="1"/>
    <col min="6670" max="6913" width="8.6640625" style="4"/>
    <col min="6914" max="6914" width="24.25" style="4" customWidth="1"/>
    <col min="6915" max="6916" width="8.6640625" style="4"/>
    <col min="6917" max="6917" width="12.75" style="4" customWidth="1"/>
    <col min="6918" max="6918" width="10.25" style="4" customWidth="1"/>
    <col min="6919" max="6919" width="16.4140625" style="4" customWidth="1"/>
    <col min="6920" max="6920" width="20" style="4" customWidth="1"/>
    <col min="6921" max="6921" width="19.5" style="4" customWidth="1"/>
    <col min="6922" max="6922" width="23.08203125" style="4" customWidth="1"/>
    <col min="6923" max="6923" width="21.25" style="4" customWidth="1"/>
    <col min="6924" max="6924" width="13.9140625" style="4" customWidth="1"/>
    <col min="6925" max="6925" width="14.83203125" style="4" bestFit="1" customWidth="1"/>
    <col min="6926" max="7169" width="8.6640625" style="4"/>
    <col min="7170" max="7170" width="24.25" style="4" customWidth="1"/>
    <col min="7171" max="7172" width="8.6640625" style="4"/>
    <col min="7173" max="7173" width="12.75" style="4" customWidth="1"/>
    <col min="7174" max="7174" width="10.25" style="4" customWidth="1"/>
    <col min="7175" max="7175" width="16.4140625" style="4" customWidth="1"/>
    <col min="7176" max="7176" width="20" style="4" customWidth="1"/>
    <col min="7177" max="7177" width="19.5" style="4" customWidth="1"/>
    <col min="7178" max="7178" width="23.08203125" style="4" customWidth="1"/>
    <col min="7179" max="7179" width="21.25" style="4" customWidth="1"/>
    <col min="7180" max="7180" width="13.9140625" style="4" customWidth="1"/>
    <col min="7181" max="7181" width="14.83203125" style="4" bestFit="1" customWidth="1"/>
    <col min="7182" max="7425" width="8.6640625" style="4"/>
    <col min="7426" max="7426" width="24.25" style="4" customWidth="1"/>
    <col min="7427" max="7428" width="8.6640625" style="4"/>
    <col min="7429" max="7429" width="12.75" style="4" customWidth="1"/>
    <col min="7430" max="7430" width="10.25" style="4" customWidth="1"/>
    <col min="7431" max="7431" width="16.4140625" style="4" customWidth="1"/>
    <col min="7432" max="7432" width="20" style="4" customWidth="1"/>
    <col min="7433" max="7433" width="19.5" style="4" customWidth="1"/>
    <col min="7434" max="7434" width="23.08203125" style="4" customWidth="1"/>
    <col min="7435" max="7435" width="21.25" style="4" customWidth="1"/>
    <col min="7436" max="7436" width="13.9140625" style="4" customWidth="1"/>
    <col min="7437" max="7437" width="14.83203125" style="4" bestFit="1" customWidth="1"/>
    <col min="7438" max="7681" width="8.6640625" style="4"/>
    <col min="7682" max="7682" width="24.25" style="4" customWidth="1"/>
    <col min="7683" max="7684" width="8.6640625" style="4"/>
    <col min="7685" max="7685" width="12.75" style="4" customWidth="1"/>
    <col min="7686" max="7686" width="10.25" style="4" customWidth="1"/>
    <col min="7687" max="7687" width="16.4140625" style="4" customWidth="1"/>
    <col min="7688" max="7688" width="20" style="4" customWidth="1"/>
    <col min="7689" max="7689" width="19.5" style="4" customWidth="1"/>
    <col min="7690" max="7690" width="23.08203125" style="4" customWidth="1"/>
    <col min="7691" max="7691" width="21.25" style="4" customWidth="1"/>
    <col min="7692" max="7692" width="13.9140625" style="4" customWidth="1"/>
    <col min="7693" max="7693" width="14.83203125" style="4" bestFit="1" customWidth="1"/>
    <col min="7694" max="7937" width="8.6640625" style="4"/>
    <col min="7938" max="7938" width="24.25" style="4" customWidth="1"/>
    <col min="7939" max="7940" width="8.6640625" style="4"/>
    <col min="7941" max="7941" width="12.75" style="4" customWidth="1"/>
    <col min="7942" max="7942" width="10.25" style="4" customWidth="1"/>
    <col min="7943" max="7943" width="16.4140625" style="4" customWidth="1"/>
    <col min="7944" max="7944" width="20" style="4" customWidth="1"/>
    <col min="7945" max="7945" width="19.5" style="4" customWidth="1"/>
    <col min="7946" max="7946" width="23.08203125" style="4" customWidth="1"/>
    <col min="7947" max="7947" width="21.25" style="4" customWidth="1"/>
    <col min="7948" max="7948" width="13.9140625" style="4" customWidth="1"/>
    <col min="7949" max="7949" width="14.83203125" style="4" bestFit="1" customWidth="1"/>
    <col min="7950" max="8193" width="8.6640625" style="4"/>
    <col min="8194" max="8194" width="24.25" style="4" customWidth="1"/>
    <col min="8195" max="8196" width="8.6640625" style="4"/>
    <col min="8197" max="8197" width="12.75" style="4" customWidth="1"/>
    <col min="8198" max="8198" width="10.25" style="4" customWidth="1"/>
    <col min="8199" max="8199" width="16.4140625" style="4" customWidth="1"/>
    <col min="8200" max="8200" width="20" style="4" customWidth="1"/>
    <col min="8201" max="8201" width="19.5" style="4" customWidth="1"/>
    <col min="8202" max="8202" width="23.08203125" style="4" customWidth="1"/>
    <col min="8203" max="8203" width="21.25" style="4" customWidth="1"/>
    <col min="8204" max="8204" width="13.9140625" style="4" customWidth="1"/>
    <col min="8205" max="8205" width="14.83203125" style="4" bestFit="1" customWidth="1"/>
    <col min="8206" max="8449" width="8.6640625" style="4"/>
    <col min="8450" max="8450" width="24.25" style="4" customWidth="1"/>
    <col min="8451" max="8452" width="8.6640625" style="4"/>
    <col min="8453" max="8453" width="12.75" style="4" customWidth="1"/>
    <col min="8454" max="8454" width="10.25" style="4" customWidth="1"/>
    <col min="8455" max="8455" width="16.4140625" style="4" customWidth="1"/>
    <col min="8456" max="8456" width="20" style="4" customWidth="1"/>
    <col min="8457" max="8457" width="19.5" style="4" customWidth="1"/>
    <col min="8458" max="8458" width="23.08203125" style="4" customWidth="1"/>
    <col min="8459" max="8459" width="21.25" style="4" customWidth="1"/>
    <col min="8460" max="8460" width="13.9140625" style="4" customWidth="1"/>
    <col min="8461" max="8461" width="14.83203125" style="4" bestFit="1" customWidth="1"/>
    <col min="8462" max="8705" width="8.6640625" style="4"/>
    <col min="8706" max="8706" width="24.25" style="4" customWidth="1"/>
    <col min="8707" max="8708" width="8.6640625" style="4"/>
    <col min="8709" max="8709" width="12.75" style="4" customWidth="1"/>
    <col min="8710" max="8710" width="10.25" style="4" customWidth="1"/>
    <col min="8711" max="8711" width="16.4140625" style="4" customWidth="1"/>
    <col min="8712" max="8712" width="20" style="4" customWidth="1"/>
    <col min="8713" max="8713" width="19.5" style="4" customWidth="1"/>
    <col min="8714" max="8714" width="23.08203125" style="4" customWidth="1"/>
    <col min="8715" max="8715" width="21.25" style="4" customWidth="1"/>
    <col min="8716" max="8716" width="13.9140625" style="4" customWidth="1"/>
    <col min="8717" max="8717" width="14.83203125" style="4" bestFit="1" customWidth="1"/>
    <col min="8718" max="8961" width="8.6640625" style="4"/>
    <col min="8962" max="8962" width="24.25" style="4" customWidth="1"/>
    <col min="8963" max="8964" width="8.6640625" style="4"/>
    <col min="8965" max="8965" width="12.75" style="4" customWidth="1"/>
    <col min="8966" max="8966" width="10.25" style="4" customWidth="1"/>
    <col min="8967" max="8967" width="16.4140625" style="4" customWidth="1"/>
    <col min="8968" max="8968" width="20" style="4" customWidth="1"/>
    <col min="8969" max="8969" width="19.5" style="4" customWidth="1"/>
    <col min="8970" max="8970" width="23.08203125" style="4" customWidth="1"/>
    <col min="8971" max="8971" width="21.25" style="4" customWidth="1"/>
    <col min="8972" max="8972" width="13.9140625" style="4" customWidth="1"/>
    <col min="8973" max="8973" width="14.83203125" style="4" bestFit="1" customWidth="1"/>
    <col min="8974" max="9217" width="8.6640625" style="4"/>
    <col min="9218" max="9218" width="24.25" style="4" customWidth="1"/>
    <col min="9219" max="9220" width="8.6640625" style="4"/>
    <col min="9221" max="9221" width="12.75" style="4" customWidth="1"/>
    <col min="9222" max="9222" width="10.25" style="4" customWidth="1"/>
    <col min="9223" max="9223" width="16.4140625" style="4" customWidth="1"/>
    <col min="9224" max="9224" width="20" style="4" customWidth="1"/>
    <col min="9225" max="9225" width="19.5" style="4" customWidth="1"/>
    <col min="9226" max="9226" width="23.08203125" style="4" customWidth="1"/>
    <col min="9227" max="9227" width="21.25" style="4" customWidth="1"/>
    <col min="9228" max="9228" width="13.9140625" style="4" customWidth="1"/>
    <col min="9229" max="9229" width="14.83203125" style="4" bestFit="1" customWidth="1"/>
    <col min="9230" max="9473" width="8.6640625" style="4"/>
    <col min="9474" max="9474" width="24.25" style="4" customWidth="1"/>
    <col min="9475" max="9476" width="8.6640625" style="4"/>
    <col min="9477" max="9477" width="12.75" style="4" customWidth="1"/>
    <col min="9478" max="9478" width="10.25" style="4" customWidth="1"/>
    <col min="9479" max="9479" width="16.4140625" style="4" customWidth="1"/>
    <col min="9480" max="9480" width="20" style="4" customWidth="1"/>
    <col min="9481" max="9481" width="19.5" style="4" customWidth="1"/>
    <col min="9482" max="9482" width="23.08203125" style="4" customWidth="1"/>
    <col min="9483" max="9483" width="21.25" style="4" customWidth="1"/>
    <col min="9484" max="9484" width="13.9140625" style="4" customWidth="1"/>
    <col min="9485" max="9485" width="14.83203125" style="4" bestFit="1" customWidth="1"/>
    <col min="9486" max="9729" width="8.6640625" style="4"/>
    <col min="9730" max="9730" width="24.25" style="4" customWidth="1"/>
    <col min="9731" max="9732" width="8.6640625" style="4"/>
    <col min="9733" max="9733" width="12.75" style="4" customWidth="1"/>
    <col min="9734" max="9734" width="10.25" style="4" customWidth="1"/>
    <col min="9735" max="9735" width="16.4140625" style="4" customWidth="1"/>
    <col min="9736" max="9736" width="20" style="4" customWidth="1"/>
    <col min="9737" max="9737" width="19.5" style="4" customWidth="1"/>
    <col min="9738" max="9738" width="23.08203125" style="4" customWidth="1"/>
    <col min="9739" max="9739" width="21.25" style="4" customWidth="1"/>
    <col min="9740" max="9740" width="13.9140625" style="4" customWidth="1"/>
    <col min="9741" max="9741" width="14.83203125" style="4" bestFit="1" customWidth="1"/>
    <col min="9742" max="9985" width="8.6640625" style="4"/>
    <col min="9986" max="9986" width="24.25" style="4" customWidth="1"/>
    <col min="9987" max="9988" width="8.6640625" style="4"/>
    <col min="9989" max="9989" width="12.75" style="4" customWidth="1"/>
    <col min="9990" max="9990" width="10.25" style="4" customWidth="1"/>
    <col min="9991" max="9991" width="16.4140625" style="4" customWidth="1"/>
    <col min="9992" max="9992" width="20" style="4" customWidth="1"/>
    <col min="9993" max="9993" width="19.5" style="4" customWidth="1"/>
    <col min="9994" max="9994" width="23.08203125" style="4" customWidth="1"/>
    <col min="9995" max="9995" width="21.25" style="4" customWidth="1"/>
    <col min="9996" max="9996" width="13.9140625" style="4" customWidth="1"/>
    <col min="9997" max="9997" width="14.83203125" style="4" bestFit="1" customWidth="1"/>
    <col min="9998" max="10241" width="8.6640625" style="4"/>
    <col min="10242" max="10242" width="24.25" style="4" customWidth="1"/>
    <col min="10243" max="10244" width="8.6640625" style="4"/>
    <col min="10245" max="10245" width="12.75" style="4" customWidth="1"/>
    <col min="10246" max="10246" width="10.25" style="4" customWidth="1"/>
    <col min="10247" max="10247" width="16.4140625" style="4" customWidth="1"/>
    <col min="10248" max="10248" width="20" style="4" customWidth="1"/>
    <col min="10249" max="10249" width="19.5" style="4" customWidth="1"/>
    <col min="10250" max="10250" width="23.08203125" style="4" customWidth="1"/>
    <col min="10251" max="10251" width="21.25" style="4" customWidth="1"/>
    <col min="10252" max="10252" width="13.9140625" style="4" customWidth="1"/>
    <col min="10253" max="10253" width="14.83203125" style="4" bestFit="1" customWidth="1"/>
    <col min="10254" max="10497" width="8.6640625" style="4"/>
    <col min="10498" max="10498" width="24.25" style="4" customWidth="1"/>
    <col min="10499" max="10500" width="8.6640625" style="4"/>
    <col min="10501" max="10501" width="12.75" style="4" customWidth="1"/>
    <col min="10502" max="10502" width="10.25" style="4" customWidth="1"/>
    <col min="10503" max="10503" width="16.4140625" style="4" customWidth="1"/>
    <col min="10504" max="10504" width="20" style="4" customWidth="1"/>
    <col min="10505" max="10505" width="19.5" style="4" customWidth="1"/>
    <col min="10506" max="10506" width="23.08203125" style="4" customWidth="1"/>
    <col min="10507" max="10507" width="21.25" style="4" customWidth="1"/>
    <col min="10508" max="10508" width="13.9140625" style="4" customWidth="1"/>
    <col min="10509" max="10509" width="14.83203125" style="4" bestFit="1" customWidth="1"/>
    <col min="10510" max="10753" width="8.6640625" style="4"/>
    <col min="10754" max="10754" width="24.25" style="4" customWidth="1"/>
    <col min="10755" max="10756" width="8.6640625" style="4"/>
    <col min="10757" max="10757" width="12.75" style="4" customWidth="1"/>
    <col min="10758" max="10758" width="10.25" style="4" customWidth="1"/>
    <col min="10759" max="10759" width="16.4140625" style="4" customWidth="1"/>
    <col min="10760" max="10760" width="20" style="4" customWidth="1"/>
    <col min="10761" max="10761" width="19.5" style="4" customWidth="1"/>
    <col min="10762" max="10762" width="23.08203125" style="4" customWidth="1"/>
    <col min="10763" max="10763" width="21.25" style="4" customWidth="1"/>
    <col min="10764" max="10764" width="13.9140625" style="4" customWidth="1"/>
    <col min="10765" max="10765" width="14.83203125" style="4" bestFit="1" customWidth="1"/>
    <col min="10766" max="11009" width="8.6640625" style="4"/>
    <col min="11010" max="11010" width="24.25" style="4" customWidth="1"/>
    <col min="11011" max="11012" width="8.6640625" style="4"/>
    <col min="11013" max="11013" width="12.75" style="4" customWidth="1"/>
    <col min="11014" max="11014" width="10.25" style="4" customWidth="1"/>
    <col min="11015" max="11015" width="16.4140625" style="4" customWidth="1"/>
    <col min="11016" max="11016" width="20" style="4" customWidth="1"/>
    <col min="11017" max="11017" width="19.5" style="4" customWidth="1"/>
    <col min="11018" max="11018" width="23.08203125" style="4" customWidth="1"/>
    <col min="11019" max="11019" width="21.25" style="4" customWidth="1"/>
    <col min="11020" max="11020" width="13.9140625" style="4" customWidth="1"/>
    <col min="11021" max="11021" width="14.83203125" style="4" bestFit="1" customWidth="1"/>
    <col min="11022" max="11265" width="8.6640625" style="4"/>
    <col min="11266" max="11266" width="24.25" style="4" customWidth="1"/>
    <col min="11267" max="11268" width="8.6640625" style="4"/>
    <col min="11269" max="11269" width="12.75" style="4" customWidth="1"/>
    <col min="11270" max="11270" width="10.25" style="4" customWidth="1"/>
    <col min="11271" max="11271" width="16.4140625" style="4" customWidth="1"/>
    <col min="11272" max="11272" width="20" style="4" customWidth="1"/>
    <col min="11273" max="11273" width="19.5" style="4" customWidth="1"/>
    <col min="11274" max="11274" width="23.08203125" style="4" customWidth="1"/>
    <col min="11275" max="11275" width="21.25" style="4" customWidth="1"/>
    <col min="11276" max="11276" width="13.9140625" style="4" customWidth="1"/>
    <col min="11277" max="11277" width="14.83203125" style="4" bestFit="1" customWidth="1"/>
    <col min="11278" max="11521" width="8.6640625" style="4"/>
    <col min="11522" max="11522" width="24.25" style="4" customWidth="1"/>
    <col min="11523" max="11524" width="8.6640625" style="4"/>
    <col min="11525" max="11525" width="12.75" style="4" customWidth="1"/>
    <col min="11526" max="11526" width="10.25" style="4" customWidth="1"/>
    <col min="11527" max="11527" width="16.4140625" style="4" customWidth="1"/>
    <col min="11528" max="11528" width="20" style="4" customWidth="1"/>
    <col min="11529" max="11529" width="19.5" style="4" customWidth="1"/>
    <col min="11530" max="11530" width="23.08203125" style="4" customWidth="1"/>
    <col min="11531" max="11531" width="21.25" style="4" customWidth="1"/>
    <col min="11532" max="11532" width="13.9140625" style="4" customWidth="1"/>
    <col min="11533" max="11533" width="14.83203125" style="4" bestFit="1" customWidth="1"/>
    <col min="11534" max="11777" width="8.6640625" style="4"/>
    <col min="11778" max="11778" width="24.25" style="4" customWidth="1"/>
    <col min="11779" max="11780" width="8.6640625" style="4"/>
    <col min="11781" max="11781" width="12.75" style="4" customWidth="1"/>
    <col min="11782" max="11782" width="10.25" style="4" customWidth="1"/>
    <col min="11783" max="11783" width="16.4140625" style="4" customWidth="1"/>
    <col min="11784" max="11784" width="20" style="4" customWidth="1"/>
    <col min="11785" max="11785" width="19.5" style="4" customWidth="1"/>
    <col min="11786" max="11786" width="23.08203125" style="4" customWidth="1"/>
    <col min="11787" max="11787" width="21.25" style="4" customWidth="1"/>
    <col min="11788" max="11788" width="13.9140625" style="4" customWidth="1"/>
    <col min="11789" max="11789" width="14.83203125" style="4" bestFit="1" customWidth="1"/>
    <col min="11790" max="12033" width="8.6640625" style="4"/>
    <col min="12034" max="12034" width="24.25" style="4" customWidth="1"/>
    <col min="12035" max="12036" width="8.6640625" style="4"/>
    <col min="12037" max="12037" width="12.75" style="4" customWidth="1"/>
    <col min="12038" max="12038" width="10.25" style="4" customWidth="1"/>
    <col min="12039" max="12039" width="16.4140625" style="4" customWidth="1"/>
    <col min="12040" max="12040" width="20" style="4" customWidth="1"/>
    <col min="12041" max="12041" width="19.5" style="4" customWidth="1"/>
    <col min="12042" max="12042" width="23.08203125" style="4" customWidth="1"/>
    <col min="12043" max="12043" width="21.25" style="4" customWidth="1"/>
    <col min="12044" max="12044" width="13.9140625" style="4" customWidth="1"/>
    <col min="12045" max="12045" width="14.83203125" style="4" bestFit="1" customWidth="1"/>
    <col min="12046" max="12289" width="8.6640625" style="4"/>
    <col min="12290" max="12290" width="24.25" style="4" customWidth="1"/>
    <col min="12291" max="12292" width="8.6640625" style="4"/>
    <col min="12293" max="12293" width="12.75" style="4" customWidth="1"/>
    <col min="12294" max="12294" width="10.25" style="4" customWidth="1"/>
    <col min="12295" max="12295" width="16.4140625" style="4" customWidth="1"/>
    <col min="12296" max="12296" width="20" style="4" customWidth="1"/>
    <col min="12297" max="12297" width="19.5" style="4" customWidth="1"/>
    <col min="12298" max="12298" width="23.08203125" style="4" customWidth="1"/>
    <col min="12299" max="12299" width="21.25" style="4" customWidth="1"/>
    <col min="12300" max="12300" width="13.9140625" style="4" customWidth="1"/>
    <col min="12301" max="12301" width="14.83203125" style="4" bestFit="1" customWidth="1"/>
    <col min="12302" max="12545" width="8.6640625" style="4"/>
    <col min="12546" max="12546" width="24.25" style="4" customWidth="1"/>
    <col min="12547" max="12548" width="8.6640625" style="4"/>
    <col min="12549" max="12549" width="12.75" style="4" customWidth="1"/>
    <col min="12550" max="12550" width="10.25" style="4" customWidth="1"/>
    <col min="12551" max="12551" width="16.4140625" style="4" customWidth="1"/>
    <col min="12552" max="12552" width="20" style="4" customWidth="1"/>
    <col min="12553" max="12553" width="19.5" style="4" customWidth="1"/>
    <col min="12554" max="12554" width="23.08203125" style="4" customWidth="1"/>
    <col min="12555" max="12555" width="21.25" style="4" customWidth="1"/>
    <col min="12556" max="12556" width="13.9140625" style="4" customWidth="1"/>
    <col min="12557" max="12557" width="14.83203125" style="4" bestFit="1" customWidth="1"/>
    <col min="12558" max="12801" width="8.6640625" style="4"/>
    <col min="12802" max="12802" width="24.25" style="4" customWidth="1"/>
    <col min="12803" max="12804" width="8.6640625" style="4"/>
    <col min="12805" max="12805" width="12.75" style="4" customWidth="1"/>
    <col min="12806" max="12806" width="10.25" style="4" customWidth="1"/>
    <col min="12807" max="12807" width="16.4140625" style="4" customWidth="1"/>
    <col min="12808" max="12808" width="20" style="4" customWidth="1"/>
    <col min="12809" max="12809" width="19.5" style="4" customWidth="1"/>
    <col min="12810" max="12810" width="23.08203125" style="4" customWidth="1"/>
    <col min="12811" max="12811" width="21.25" style="4" customWidth="1"/>
    <col min="12812" max="12812" width="13.9140625" style="4" customWidth="1"/>
    <col min="12813" max="12813" width="14.83203125" style="4" bestFit="1" customWidth="1"/>
    <col min="12814" max="13057" width="8.6640625" style="4"/>
    <col min="13058" max="13058" width="24.25" style="4" customWidth="1"/>
    <col min="13059" max="13060" width="8.6640625" style="4"/>
    <col min="13061" max="13061" width="12.75" style="4" customWidth="1"/>
    <col min="13062" max="13062" width="10.25" style="4" customWidth="1"/>
    <col min="13063" max="13063" width="16.4140625" style="4" customWidth="1"/>
    <col min="13064" max="13064" width="20" style="4" customWidth="1"/>
    <col min="13065" max="13065" width="19.5" style="4" customWidth="1"/>
    <col min="13066" max="13066" width="23.08203125" style="4" customWidth="1"/>
    <col min="13067" max="13067" width="21.25" style="4" customWidth="1"/>
    <col min="13068" max="13068" width="13.9140625" style="4" customWidth="1"/>
    <col min="13069" max="13069" width="14.83203125" style="4" bestFit="1" customWidth="1"/>
    <col min="13070" max="13313" width="8.6640625" style="4"/>
    <col min="13314" max="13314" width="24.25" style="4" customWidth="1"/>
    <col min="13315" max="13316" width="8.6640625" style="4"/>
    <col min="13317" max="13317" width="12.75" style="4" customWidth="1"/>
    <col min="13318" max="13318" width="10.25" style="4" customWidth="1"/>
    <col min="13319" max="13319" width="16.4140625" style="4" customWidth="1"/>
    <col min="13320" max="13320" width="20" style="4" customWidth="1"/>
    <col min="13321" max="13321" width="19.5" style="4" customWidth="1"/>
    <col min="13322" max="13322" width="23.08203125" style="4" customWidth="1"/>
    <col min="13323" max="13323" width="21.25" style="4" customWidth="1"/>
    <col min="13324" max="13324" width="13.9140625" style="4" customWidth="1"/>
    <col min="13325" max="13325" width="14.83203125" style="4" bestFit="1" customWidth="1"/>
    <col min="13326" max="13569" width="8.6640625" style="4"/>
    <col min="13570" max="13570" width="24.25" style="4" customWidth="1"/>
    <col min="13571" max="13572" width="8.6640625" style="4"/>
    <col min="13573" max="13573" width="12.75" style="4" customWidth="1"/>
    <col min="13574" max="13574" width="10.25" style="4" customWidth="1"/>
    <col min="13575" max="13575" width="16.4140625" style="4" customWidth="1"/>
    <col min="13576" max="13576" width="20" style="4" customWidth="1"/>
    <col min="13577" max="13577" width="19.5" style="4" customWidth="1"/>
    <col min="13578" max="13578" width="23.08203125" style="4" customWidth="1"/>
    <col min="13579" max="13579" width="21.25" style="4" customWidth="1"/>
    <col min="13580" max="13580" width="13.9140625" style="4" customWidth="1"/>
    <col min="13581" max="13581" width="14.83203125" style="4" bestFit="1" customWidth="1"/>
    <col min="13582" max="13825" width="8.6640625" style="4"/>
    <col min="13826" max="13826" width="24.25" style="4" customWidth="1"/>
    <col min="13827" max="13828" width="8.6640625" style="4"/>
    <col min="13829" max="13829" width="12.75" style="4" customWidth="1"/>
    <col min="13830" max="13830" width="10.25" style="4" customWidth="1"/>
    <col min="13831" max="13831" width="16.4140625" style="4" customWidth="1"/>
    <col min="13832" max="13832" width="20" style="4" customWidth="1"/>
    <col min="13833" max="13833" width="19.5" style="4" customWidth="1"/>
    <col min="13834" max="13834" width="23.08203125" style="4" customWidth="1"/>
    <col min="13835" max="13835" width="21.25" style="4" customWidth="1"/>
    <col min="13836" max="13836" width="13.9140625" style="4" customWidth="1"/>
    <col min="13837" max="13837" width="14.83203125" style="4" bestFit="1" customWidth="1"/>
    <col min="13838" max="14081" width="8.6640625" style="4"/>
    <col min="14082" max="14082" width="24.25" style="4" customWidth="1"/>
    <col min="14083" max="14084" width="8.6640625" style="4"/>
    <col min="14085" max="14085" width="12.75" style="4" customWidth="1"/>
    <col min="14086" max="14086" width="10.25" style="4" customWidth="1"/>
    <col min="14087" max="14087" width="16.4140625" style="4" customWidth="1"/>
    <col min="14088" max="14088" width="20" style="4" customWidth="1"/>
    <col min="14089" max="14089" width="19.5" style="4" customWidth="1"/>
    <col min="14090" max="14090" width="23.08203125" style="4" customWidth="1"/>
    <col min="14091" max="14091" width="21.25" style="4" customWidth="1"/>
    <col min="14092" max="14092" width="13.9140625" style="4" customWidth="1"/>
    <col min="14093" max="14093" width="14.83203125" style="4" bestFit="1" customWidth="1"/>
    <col min="14094" max="14337" width="8.6640625" style="4"/>
    <col min="14338" max="14338" width="24.25" style="4" customWidth="1"/>
    <col min="14339" max="14340" width="8.6640625" style="4"/>
    <col min="14341" max="14341" width="12.75" style="4" customWidth="1"/>
    <col min="14342" max="14342" width="10.25" style="4" customWidth="1"/>
    <col min="14343" max="14343" width="16.4140625" style="4" customWidth="1"/>
    <col min="14344" max="14344" width="20" style="4" customWidth="1"/>
    <col min="14345" max="14345" width="19.5" style="4" customWidth="1"/>
    <col min="14346" max="14346" width="23.08203125" style="4" customWidth="1"/>
    <col min="14347" max="14347" width="21.25" style="4" customWidth="1"/>
    <col min="14348" max="14348" width="13.9140625" style="4" customWidth="1"/>
    <col min="14349" max="14349" width="14.83203125" style="4" bestFit="1" customWidth="1"/>
    <col min="14350" max="14593" width="8.6640625" style="4"/>
    <col min="14594" max="14594" width="24.25" style="4" customWidth="1"/>
    <col min="14595" max="14596" width="8.6640625" style="4"/>
    <col min="14597" max="14597" width="12.75" style="4" customWidth="1"/>
    <col min="14598" max="14598" width="10.25" style="4" customWidth="1"/>
    <col min="14599" max="14599" width="16.4140625" style="4" customWidth="1"/>
    <col min="14600" max="14600" width="20" style="4" customWidth="1"/>
    <col min="14601" max="14601" width="19.5" style="4" customWidth="1"/>
    <col min="14602" max="14602" width="23.08203125" style="4" customWidth="1"/>
    <col min="14603" max="14603" width="21.25" style="4" customWidth="1"/>
    <col min="14604" max="14604" width="13.9140625" style="4" customWidth="1"/>
    <col min="14605" max="14605" width="14.83203125" style="4" bestFit="1" customWidth="1"/>
    <col min="14606" max="14849" width="8.6640625" style="4"/>
    <col min="14850" max="14850" width="24.25" style="4" customWidth="1"/>
    <col min="14851" max="14852" width="8.6640625" style="4"/>
    <col min="14853" max="14853" width="12.75" style="4" customWidth="1"/>
    <col min="14854" max="14854" width="10.25" style="4" customWidth="1"/>
    <col min="14855" max="14855" width="16.4140625" style="4" customWidth="1"/>
    <col min="14856" max="14856" width="20" style="4" customWidth="1"/>
    <col min="14857" max="14857" width="19.5" style="4" customWidth="1"/>
    <col min="14858" max="14858" width="23.08203125" style="4" customWidth="1"/>
    <col min="14859" max="14859" width="21.25" style="4" customWidth="1"/>
    <col min="14860" max="14860" width="13.9140625" style="4" customWidth="1"/>
    <col min="14861" max="14861" width="14.83203125" style="4" bestFit="1" customWidth="1"/>
    <col min="14862" max="15105" width="8.6640625" style="4"/>
    <col min="15106" max="15106" width="24.25" style="4" customWidth="1"/>
    <col min="15107" max="15108" width="8.6640625" style="4"/>
    <col min="15109" max="15109" width="12.75" style="4" customWidth="1"/>
    <col min="15110" max="15110" width="10.25" style="4" customWidth="1"/>
    <col min="15111" max="15111" width="16.4140625" style="4" customWidth="1"/>
    <col min="15112" max="15112" width="20" style="4" customWidth="1"/>
    <col min="15113" max="15113" width="19.5" style="4" customWidth="1"/>
    <col min="15114" max="15114" width="23.08203125" style="4" customWidth="1"/>
    <col min="15115" max="15115" width="21.25" style="4" customWidth="1"/>
    <col min="15116" max="15116" width="13.9140625" style="4" customWidth="1"/>
    <col min="15117" max="15117" width="14.83203125" style="4" bestFit="1" customWidth="1"/>
    <col min="15118" max="15361" width="8.6640625" style="4"/>
    <col min="15362" max="15362" width="24.25" style="4" customWidth="1"/>
    <col min="15363" max="15364" width="8.6640625" style="4"/>
    <col min="15365" max="15365" width="12.75" style="4" customWidth="1"/>
    <col min="15366" max="15366" width="10.25" style="4" customWidth="1"/>
    <col min="15367" max="15367" width="16.4140625" style="4" customWidth="1"/>
    <col min="15368" max="15368" width="20" style="4" customWidth="1"/>
    <col min="15369" max="15369" width="19.5" style="4" customWidth="1"/>
    <col min="15370" max="15370" width="23.08203125" style="4" customWidth="1"/>
    <col min="15371" max="15371" width="21.25" style="4" customWidth="1"/>
    <col min="15372" max="15372" width="13.9140625" style="4" customWidth="1"/>
    <col min="15373" max="15373" width="14.83203125" style="4" bestFit="1" customWidth="1"/>
    <col min="15374" max="15617" width="8.6640625" style="4"/>
    <col min="15618" max="15618" width="24.25" style="4" customWidth="1"/>
    <col min="15619" max="15620" width="8.6640625" style="4"/>
    <col min="15621" max="15621" width="12.75" style="4" customWidth="1"/>
    <col min="15622" max="15622" width="10.25" style="4" customWidth="1"/>
    <col min="15623" max="15623" width="16.4140625" style="4" customWidth="1"/>
    <col min="15624" max="15624" width="20" style="4" customWidth="1"/>
    <col min="15625" max="15625" width="19.5" style="4" customWidth="1"/>
    <col min="15626" max="15626" width="23.08203125" style="4" customWidth="1"/>
    <col min="15627" max="15627" width="21.25" style="4" customWidth="1"/>
    <col min="15628" max="15628" width="13.9140625" style="4" customWidth="1"/>
    <col min="15629" max="15629" width="14.83203125" style="4" bestFit="1" customWidth="1"/>
    <col min="15630" max="15873" width="8.6640625" style="4"/>
    <col min="15874" max="15874" width="24.25" style="4" customWidth="1"/>
    <col min="15875" max="15876" width="8.6640625" style="4"/>
    <col min="15877" max="15877" width="12.75" style="4" customWidth="1"/>
    <col min="15878" max="15878" width="10.25" style="4" customWidth="1"/>
    <col min="15879" max="15879" width="16.4140625" style="4" customWidth="1"/>
    <col min="15880" max="15880" width="20" style="4" customWidth="1"/>
    <col min="15881" max="15881" width="19.5" style="4" customWidth="1"/>
    <col min="15882" max="15882" width="23.08203125" style="4" customWidth="1"/>
    <col min="15883" max="15883" width="21.25" style="4" customWidth="1"/>
    <col min="15884" max="15884" width="13.9140625" style="4" customWidth="1"/>
    <col min="15885" max="15885" width="14.83203125" style="4" bestFit="1" customWidth="1"/>
    <col min="15886" max="16129" width="8.6640625" style="4"/>
    <col min="16130" max="16130" width="24.25" style="4" customWidth="1"/>
    <col min="16131" max="16132" width="8.6640625" style="4"/>
    <col min="16133" max="16133" width="12.75" style="4" customWidth="1"/>
    <col min="16134" max="16134" width="10.25" style="4" customWidth="1"/>
    <col min="16135" max="16135" width="16.4140625" style="4" customWidth="1"/>
    <col min="16136" max="16136" width="20" style="4" customWidth="1"/>
    <col min="16137" max="16137" width="19.5" style="4" customWidth="1"/>
    <col min="16138" max="16138" width="23.08203125" style="4" customWidth="1"/>
    <col min="16139" max="16139" width="21.25" style="4" customWidth="1"/>
    <col min="16140" max="16140" width="13.9140625" style="4" customWidth="1"/>
    <col min="16141" max="16141" width="14.83203125" style="4" bestFit="1" customWidth="1"/>
    <col min="16142" max="16384" width="8.6640625" style="4"/>
  </cols>
  <sheetData>
    <row r="1" spans="1:19" s="14" customFormat="1" ht="40" customHeight="1" x14ac:dyDescent="0.3">
      <c r="A1" s="35" t="s">
        <v>0</v>
      </c>
      <c r="B1" s="35"/>
    </row>
    <row r="2" spans="1:19" s="14" customFormat="1" ht="40" customHeigh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9" s="14" customFormat="1" ht="40" customHeight="1" x14ac:dyDescent="0.3">
      <c r="A3" s="35" t="s">
        <v>25</v>
      </c>
      <c r="B3" s="35"/>
      <c r="C3" s="35"/>
      <c r="D3" s="35"/>
      <c r="E3" s="35"/>
      <c r="F3" s="35"/>
      <c r="G3" s="15"/>
      <c r="H3" s="16" t="s">
        <v>27</v>
      </c>
      <c r="I3" s="15"/>
      <c r="M3" s="15"/>
      <c r="N3" s="16"/>
    </row>
    <row r="4" spans="1:19" s="14" customFormat="1" ht="80" customHeight="1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10</v>
      </c>
      <c r="I4" s="7" t="s">
        <v>9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6" t="s">
        <v>16</v>
      </c>
    </row>
    <row r="5" spans="1:19" ht="35" customHeight="1" x14ac:dyDescent="0.3">
      <c r="A5" s="13">
        <v>1</v>
      </c>
      <c r="B5" s="13" t="s">
        <v>26</v>
      </c>
      <c r="C5" s="13">
        <v>107</v>
      </c>
      <c r="D5" s="13" t="str">
        <f>LEFT(C5,1)</f>
        <v>1</v>
      </c>
      <c r="E5" s="13" t="s">
        <v>28</v>
      </c>
      <c r="F5" s="13">
        <v>2.8</v>
      </c>
      <c r="G5" s="17">
        <v>72.319999999999993</v>
      </c>
      <c r="H5" s="17">
        <v>57.94</v>
      </c>
      <c r="I5" s="18">
        <f>G5-H5</f>
        <v>14.379999999999995</v>
      </c>
      <c r="J5" s="19">
        <v>18600</v>
      </c>
      <c r="K5" s="19">
        <v>23216</v>
      </c>
      <c r="L5" s="19">
        <v>1345152</v>
      </c>
      <c r="M5" s="20"/>
      <c r="N5" s="13" t="s">
        <v>17</v>
      </c>
      <c r="O5" s="37" t="s">
        <v>30</v>
      </c>
      <c r="Q5" s="10"/>
      <c r="R5" s="10"/>
      <c r="S5" s="10"/>
    </row>
    <row r="6" spans="1:19" ht="35" customHeight="1" x14ac:dyDescent="0.3">
      <c r="A6" s="13">
        <v>2</v>
      </c>
      <c r="B6" s="13" t="s">
        <v>26</v>
      </c>
      <c r="C6" s="13">
        <v>201</v>
      </c>
      <c r="D6" s="13" t="str">
        <f t="shared" ref="D6:D21" si="0">LEFT(C6,1)</f>
        <v>2</v>
      </c>
      <c r="E6" s="13" t="s">
        <v>29</v>
      </c>
      <c r="F6" s="13">
        <v>2.8</v>
      </c>
      <c r="G6" s="17">
        <v>76.92</v>
      </c>
      <c r="H6" s="17">
        <v>61.63</v>
      </c>
      <c r="I6" s="18">
        <f t="shared" ref="I6:I44" si="1">G6-H6</f>
        <v>15.29</v>
      </c>
      <c r="J6" s="19">
        <v>5640</v>
      </c>
      <c r="K6" s="19">
        <v>7039</v>
      </c>
      <c r="L6" s="19">
        <v>433829</v>
      </c>
      <c r="M6" s="20"/>
      <c r="N6" s="13" t="s">
        <v>17</v>
      </c>
      <c r="O6" s="37"/>
      <c r="Q6" s="10"/>
      <c r="R6" s="10"/>
      <c r="S6" s="10"/>
    </row>
    <row r="7" spans="1:19" ht="35" customHeight="1" x14ac:dyDescent="0.3">
      <c r="A7" s="13">
        <v>3</v>
      </c>
      <c r="B7" s="13" t="s">
        <v>26</v>
      </c>
      <c r="C7" s="13">
        <v>202</v>
      </c>
      <c r="D7" s="13" t="str">
        <f t="shared" si="0"/>
        <v>2</v>
      </c>
      <c r="E7" s="13" t="s">
        <v>29</v>
      </c>
      <c r="F7" s="13">
        <v>2.8</v>
      </c>
      <c r="G7" s="17">
        <v>76.92</v>
      </c>
      <c r="H7" s="17">
        <v>61.63</v>
      </c>
      <c r="I7" s="18">
        <f t="shared" si="1"/>
        <v>15.29</v>
      </c>
      <c r="J7" s="19">
        <v>5640</v>
      </c>
      <c r="K7" s="19">
        <v>7039</v>
      </c>
      <c r="L7" s="19">
        <v>433829</v>
      </c>
      <c r="M7" s="20"/>
      <c r="N7" s="13" t="s">
        <v>17</v>
      </c>
      <c r="O7" s="37"/>
      <c r="Q7" s="10"/>
      <c r="R7" s="10"/>
      <c r="S7" s="10"/>
    </row>
    <row r="8" spans="1:19" ht="35" customHeight="1" x14ac:dyDescent="0.3">
      <c r="A8" s="13">
        <v>4</v>
      </c>
      <c r="B8" s="13" t="s">
        <v>26</v>
      </c>
      <c r="C8" s="13">
        <v>204</v>
      </c>
      <c r="D8" s="13" t="str">
        <f t="shared" si="0"/>
        <v>2</v>
      </c>
      <c r="E8" s="13" t="s">
        <v>28</v>
      </c>
      <c r="F8" s="13">
        <v>2.8</v>
      </c>
      <c r="G8" s="17">
        <v>72.319999999999993</v>
      </c>
      <c r="H8" s="17">
        <v>57.94</v>
      </c>
      <c r="I8" s="18">
        <f t="shared" si="1"/>
        <v>14.379999999999995</v>
      </c>
      <c r="J8" s="19">
        <v>5640</v>
      </c>
      <c r="K8" s="19">
        <v>7040</v>
      </c>
      <c r="L8" s="19">
        <v>407885</v>
      </c>
      <c r="M8" s="20"/>
      <c r="N8" s="13" t="s">
        <v>17</v>
      </c>
      <c r="O8" s="37"/>
      <c r="Q8" s="10"/>
      <c r="R8" s="10"/>
      <c r="S8" s="10"/>
    </row>
    <row r="9" spans="1:19" ht="35" customHeight="1" x14ac:dyDescent="0.3">
      <c r="A9" s="13">
        <v>5</v>
      </c>
      <c r="B9" s="13" t="s">
        <v>26</v>
      </c>
      <c r="C9" s="13">
        <v>207</v>
      </c>
      <c r="D9" s="13" t="str">
        <f t="shared" si="0"/>
        <v>2</v>
      </c>
      <c r="E9" s="13" t="s">
        <v>28</v>
      </c>
      <c r="F9" s="13">
        <v>2.8</v>
      </c>
      <c r="G9" s="17">
        <v>72.319999999999993</v>
      </c>
      <c r="H9" s="17">
        <v>57.94</v>
      </c>
      <c r="I9" s="18">
        <f t="shared" si="1"/>
        <v>14.379999999999995</v>
      </c>
      <c r="J9" s="19">
        <v>5640</v>
      </c>
      <c r="K9" s="19">
        <v>7040</v>
      </c>
      <c r="L9" s="19">
        <v>407885</v>
      </c>
      <c r="M9" s="20"/>
      <c r="N9" s="13" t="s">
        <v>17</v>
      </c>
      <c r="O9" s="37"/>
      <c r="Q9" s="10"/>
      <c r="R9" s="10"/>
      <c r="S9" s="10"/>
    </row>
    <row r="10" spans="1:19" ht="35" customHeight="1" x14ac:dyDescent="0.3">
      <c r="A10" s="13">
        <v>6</v>
      </c>
      <c r="B10" s="13" t="s">
        <v>26</v>
      </c>
      <c r="C10" s="13">
        <v>208</v>
      </c>
      <c r="D10" s="13" t="str">
        <f t="shared" si="0"/>
        <v>2</v>
      </c>
      <c r="E10" s="13" t="s">
        <v>28</v>
      </c>
      <c r="F10" s="13">
        <v>2.8</v>
      </c>
      <c r="G10" s="17">
        <v>72.319999999999993</v>
      </c>
      <c r="H10" s="17">
        <v>57.94</v>
      </c>
      <c r="I10" s="18">
        <f t="shared" si="1"/>
        <v>14.379999999999995</v>
      </c>
      <c r="J10" s="19">
        <v>5640</v>
      </c>
      <c r="K10" s="19">
        <v>7040</v>
      </c>
      <c r="L10" s="19">
        <v>407885</v>
      </c>
      <c r="M10" s="20"/>
      <c r="N10" s="13" t="s">
        <v>17</v>
      </c>
      <c r="O10" s="37"/>
      <c r="Q10" s="10"/>
      <c r="R10" s="10"/>
      <c r="S10" s="10"/>
    </row>
    <row r="11" spans="1:19" ht="35" customHeight="1" x14ac:dyDescent="0.3">
      <c r="A11" s="13">
        <v>7</v>
      </c>
      <c r="B11" s="13" t="s">
        <v>26</v>
      </c>
      <c r="C11" s="13">
        <v>307</v>
      </c>
      <c r="D11" s="13" t="str">
        <f t="shared" si="0"/>
        <v>3</v>
      </c>
      <c r="E11" s="13" t="s">
        <v>28</v>
      </c>
      <c r="F11" s="13">
        <v>2.8</v>
      </c>
      <c r="G11" s="17">
        <v>72.319999999999993</v>
      </c>
      <c r="H11" s="17">
        <v>57.94</v>
      </c>
      <c r="I11" s="18">
        <f t="shared" si="1"/>
        <v>14.379999999999995</v>
      </c>
      <c r="J11" s="19">
        <v>5640</v>
      </c>
      <c r="K11" s="19">
        <v>7040</v>
      </c>
      <c r="L11" s="19">
        <v>407885</v>
      </c>
      <c r="M11" s="20"/>
      <c r="N11" s="13" t="s">
        <v>17</v>
      </c>
      <c r="O11" s="37"/>
      <c r="Q11" s="10"/>
      <c r="R11" s="10"/>
      <c r="S11" s="10"/>
    </row>
    <row r="12" spans="1:19" ht="35" customHeight="1" x14ac:dyDescent="0.3">
      <c r="A12" s="13">
        <v>8</v>
      </c>
      <c r="B12" s="13" t="s">
        <v>26</v>
      </c>
      <c r="C12" s="13">
        <v>308</v>
      </c>
      <c r="D12" s="13" t="str">
        <f t="shared" si="0"/>
        <v>3</v>
      </c>
      <c r="E12" s="13" t="s">
        <v>28</v>
      </c>
      <c r="F12" s="13">
        <v>2.8</v>
      </c>
      <c r="G12" s="17">
        <v>72.319999999999993</v>
      </c>
      <c r="H12" s="17">
        <v>57.94</v>
      </c>
      <c r="I12" s="18">
        <f t="shared" si="1"/>
        <v>14.379999999999995</v>
      </c>
      <c r="J12" s="19">
        <v>5640</v>
      </c>
      <c r="K12" s="19">
        <v>7040</v>
      </c>
      <c r="L12" s="19">
        <v>407885</v>
      </c>
      <c r="M12" s="20"/>
      <c r="N12" s="13" t="s">
        <v>17</v>
      </c>
      <c r="O12" s="37"/>
      <c r="Q12" s="10"/>
      <c r="R12" s="10"/>
      <c r="S12" s="10"/>
    </row>
    <row r="13" spans="1:19" ht="35" customHeight="1" x14ac:dyDescent="0.3">
      <c r="A13" s="13">
        <v>9</v>
      </c>
      <c r="B13" s="13" t="s">
        <v>26</v>
      </c>
      <c r="C13" s="13">
        <v>402</v>
      </c>
      <c r="D13" s="13" t="str">
        <f t="shared" si="0"/>
        <v>4</v>
      </c>
      <c r="E13" s="13" t="s">
        <v>29</v>
      </c>
      <c r="F13" s="13">
        <v>2.8</v>
      </c>
      <c r="G13" s="17">
        <v>76.92</v>
      </c>
      <c r="H13" s="17">
        <v>61.63</v>
      </c>
      <c r="I13" s="18">
        <f t="shared" si="1"/>
        <v>15.29</v>
      </c>
      <c r="J13" s="19">
        <v>5640</v>
      </c>
      <c r="K13" s="19">
        <v>7039</v>
      </c>
      <c r="L13" s="19">
        <v>433829</v>
      </c>
      <c r="M13" s="20"/>
      <c r="N13" s="13" t="s">
        <v>17</v>
      </c>
      <c r="O13" s="37"/>
      <c r="Q13" s="10"/>
      <c r="R13" s="10"/>
      <c r="S13" s="10"/>
    </row>
    <row r="14" spans="1:19" ht="35" customHeight="1" x14ac:dyDescent="0.3">
      <c r="A14" s="13">
        <v>10</v>
      </c>
      <c r="B14" s="13" t="s">
        <v>26</v>
      </c>
      <c r="C14" s="13">
        <v>403</v>
      </c>
      <c r="D14" s="13" t="str">
        <f t="shared" si="0"/>
        <v>4</v>
      </c>
      <c r="E14" s="13" t="s">
        <v>28</v>
      </c>
      <c r="F14" s="13">
        <v>2.8</v>
      </c>
      <c r="G14" s="17">
        <v>72.319999999999993</v>
      </c>
      <c r="H14" s="17">
        <v>57.94</v>
      </c>
      <c r="I14" s="18">
        <f t="shared" si="1"/>
        <v>14.379999999999995</v>
      </c>
      <c r="J14" s="19">
        <v>5640</v>
      </c>
      <c r="K14" s="19">
        <v>7040</v>
      </c>
      <c r="L14" s="19">
        <v>407885</v>
      </c>
      <c r="M14" s="20"/>
      <c r="N14" s="13" t="s">
        <v>17</v>
      </c>
      <c r="O14" s="37"/>
      <c r="Q14" s="10"/>
      <c r="R14" s="10"/>
      <c r="S14" s="10"/>
    </row>
    <row r="15" spans="1:19" ht="35" customHeight="1" x14ac:dyDescent="0.3">
      <c r="A15" s="13">
        <v>11</v>
      </c>
      <c r="B15" s="13" t="s">
        <v>26</v>
      </c>
      <c r="C15" s="13">
        <v>407</v>
      </c>
      <c r="D15" s="13" t="str">
        <f t="shared" si="0"/>
        <v>4</v>
      </c>
      <c r="E15" s="13" t="s">
        <v>28</v>
      </c>
      <c r="F15" s="13">
        <v>2.8</v>
      </c>
      <c r="G15" s="17">
        <v>72.319999999999993</v>
      </c>
      <c r="H15" s="17">
        <v>57.94</v>
      </c>
      <c r="I15" s="18">
        <f t="shared" si="1"/>
        <v>14.379999999999995</v>
      </c>
      <c r="J15" s="19">
        <v>5640</v>
      </c>
      <c r="K15" s="19">
        <v>7040</v>
      </c>
      <c r="L15" s="19">
        <v>407885</v>
      </c>
      <c r="M15" s="20"/>
      <c r="N15" s="13" t="s">
        <v>17</v>
      </c>
      <c r="O15" s="37"/>
      <c r="Q15" s="10"/>
      <c r="R15" s="10"/>
      <c r="S15" s="10"/>
    </row>
    <row r="16" spans="1:19" ht="35" customHeight="1" x14ac:dyDescent="0.3">
      <c r="A16" s="13">
        <v>12</v>
      </c>
      <c r="B16" s="13" t="s">
        <v>26</v>
      </c>
      <c r="C16" s="13">
        <v>408</v>
      </c>
      <c r="D16" s="13" t="str">
        <f t="shared" si="0"/>
        <v>4</v>
      </c>
      <c r="E16" s="13" t="s">
        <v>28</v>
      </c>
      <c r="F16" s="13">
        <v>2.8</v>
      </c>
      <c r="G16" s="17">
        <v>72.319999999999993</v>
      </c>
      <c r="H16" s="17">
        <v>57.94</v>
      </c>
      <c r="I16" s="18">
        <f t="shared" si="1"/>
        <v>14.379999999999995</v>
      </c>
      <c r="J16" s="19">
        <v>5640</v>
      </c>
      <c r="K16" s="19">
        <v>7040</v>
      </c>
      <c r="L16" s="19">
        <v>407885</v>
      </c>
      <c r="M16" s="20"/>
      <c r="N16" s="13" t="s">
        <v>17</v>
      </c>
      <c r="O16" s="37"/>
      <c r="Q16" s="10"/>
      <c r="R16" s="10"/>
      <c r="S16" s="10"/>
    </row>
    <row r="17" spans="1:19" ht="35" customHeight="1" x14ac:dyDescent="0.3">
      <c r="A17" s="13">
        <v>13</v>
      </c>
      <c r="B17" s="13" t="s">
        <v>26</v>
      </c>
      <c r="C17" s="13">
        <v>508</v>
      </c>
      <c r="D17" s="13" t="str">
        <f t="shared" si="0"/>
        <v>5</v>
      </c>
      <c r="E17" s="13" t="s">
        <v>28</v>
      </c>
      <c r="F17" s="13">
        <v>2.8</v>
      </c>
      <c r="G17" s="17">
        <v>72.319999999999993</v>
      </c>
      <c r="H17" s="17">
        <v>57.94</v>
      </c>
      <c r="I17" s="18">
        <f t="shared" si="1"/>
        <v>14.379999999999995</v>
      </c>
      <c r="J17" s="19">
        <v>5640</v>
      </c>
      <c r="K17" s="19">
        <v>7040</v>
      </c>
      <c r="L17" s="19">
        <v>407885</v>
      </c>
      <c r="M17" s="20"/>
      <c r="N17" s="13" t="s">
        <v>17</v>
      </c>
      <c r="O17" s="37"/>
      <c r="Q17" s="10"/>
      <c r="R17" s="10"/>
      <c r="S17" s="10"/>
    </row>
    <row r="18" spans="1:19" ht="35" customHeight="1" x14ac:dyDescent="0.3">
      <c r="A18" s="13">
        <v>14</v>
      </c>
      <c r="B18" s="13" t="s">
        <v>26</v>
      </c>
      <c r="C18" s="13">
        <v>604</v>
      </c>
      <c r="D18" s="13" t="str">
        <f t="shared" si="0"/>
        <v>6</v>
      </c>
      <c r="E18" s="13" t="s">
        <v>28</v>
      </c>
      <c r="F18" s="13">
        <v>2.8</v>
      </c>
      <c r="G18" s="17">
        <v>72.319999999999993</v>
      </c>
      <c r="H18" s="17">
        <v>57.94</v>
      </c>
      <c r="I18" s="18">
        <f t="shared" si="1"/>
        <v>14.379999999999995</v>
      </c>
      <c r="J18" s="19">
        <v>5640</v>
      </c>
      <c r="K18" s="19">
        <v>7040</v>
      </c>
      <c r="L18" s="19">
        <v>407885</v>
      </c>
      <c r="M18" s="20"/>
      <c r="N18" s="13" t="s">
        <v>17</v>
      </c>
      <c r="O18" s="37"/>
      <c r="Q18" s="10"/>
      <c r="R18" s="10"/>
      <c r="S18" s="10"/>
    </row>
    <row r="19" spans="1:19" ht="35" customHeight="1" x14ac:dyDescent="0.3">
      <c r="A19" s="13">
        <v>15</v>
      </c>
      <c r="B19" s="13" t="s">
        <v>26</v>
      </c>
      <c r="C19" s="13">
        <v>608</v>
      </c>
      <c r="D19" s="13" t="str">
        <f t="shared" si="0"/>
        <v>6</v>
      </c>
      <c r="E19" s="13" t="s">
        <v>28</v>
      </c>
      <c r="F19" s="13">
        <v>2.8</v>
      </c>
      <c r="G19" s="17">
        <v>72.319999999999993</v>
      </c>
      <c r="H19" s="17">
        <v>57.94</v>
      </c>
      <c r="I19" s="18">
        <f t="shared" si="1"/>
        <v>14.379999999999995</v>
      </c>
      <c r="J19" s="19">
        <v>5640</v>
      </c>
      <c r="K19" s="19">
        <v>7040</v>
      </c>
      <c r="L19" s="19">
        <v>407885</v>
      </c>
      <c r="M19" s="20"/>
      <c r="N19" s="13" t="s">
        <v>17</v>
      </c>
      <c r="O19" s="37"/>
      <c r="Q19" s="10"/>
      <c r="R19" s="10"/>
      <c r="S19" s="10"/>
    </row>
    <row r="20" spans="1:19" ht="35" customHeight="1" x14ac:dyDescent="0.3">
      <c r="A20" s="13">
        <v>16</v>
      </c>
      <c r="B20" s="13" t="s">
        <v>26</v>
      </c>
      <c r="C20" s="13">
        <v>703</v>
      </c>
      <c r="D20" s="13" t="str">
        <f t="shared" si="0"/>
        <v>7</v>
      </c>
      <c r="E20" s="13" t="s">
        <v>28</v>
      </c>
      <c r="F20" s="13">
        <v>2.8</v>
      </c>
      <c r="G20" s="17">
        <v>72.319999999999993</v>
      </c>
      <c r="H20" s="17">
        <v>57.94</v>
      </c>
      <c r="I20" s="18">
        <f t="shared" si="1"/>
        <v>14.379999999999995</v>
      </c>
      <c r="J20" s="19">
        <v>5640</v>
      </c>
      <c r="K20" s="19">
        <v>7040</v>
      </c>
      <c r="L20" s="19">
        <v>407885</v>
      </c>
      <c r="M20" s="20"/>
      <c r="N20" s="13" t="s">
        <v>17</v>
      </c>
      <c r="O20" s="37"/>
      <c r="Q20" s="10"/>
      <c r="R20" s="10"/>
      <c r="S20" s="10"/>
    </row>
    <row r="21" spans="1:19" ht="35" customHeight="1" x14ac:dyDescent="0.3">
      <c r="A21" s="13">
        <v>17</v>
      </c>
      <c r="B21" s="13" t="s">
        <v>26</v>
      </c>
      <c r="C21" s="13">
        <v>908</v>
      </c>
      <c r="D21" s="13" t="str">
        <f t="shared" si="0"/>
        <v>9</v>
      </c>
      <c r="E21" s="13" t="s">
        <v>28</v>
      </c>
      <c r="F21" s="13">
        <v>2.8</v>
      </c>
      <c r="G21" s="17">
        <v>72.319999999999993</v>
      </c>
      <c r="H21" s="17">
        <v>57.94</v>
      </c>
      <c r="I21" s="18">
        <f t="shared" si="1"/>
        <v>14.379999999999995</v>
      </c>
      <c r="J21" s="19">
        <v>5640</v>
      </c>
      <c r="K21" s="19">
        <v>7040</v>
      </c>
      <c r="L21" s="19">
        <v>407885</v>
      </c>
      <c r="M21" s="20"/>
      <c r="N21" s="13" t="s">
        <v>17</v>
      </c>
      <c r="O21" s="37"/>
      <c r="Q21" s="10"/>
      <c r="R21" s="10"/>
      <c r="S21" s="10"/>
    </row>
    <row r="22" spans="1:19" ht="35" customHeight="1" x14ac:dyDescent="0.3">
      <c r="A22" s="13">
        <v>18</v>
      </c>
      <c r="B22" s="13" t="s">
        <v>26</v>
      </c>
      <c r="C22" s="13">
        <v>1103</v>
      </c>
      <c r="D22" s="13" t="str">
        <f>LEFT(C22,2)</f>
        <v>11</v>
      </c>
      <c r="E22" s="13" t="s">
        <v>28</v>
      </c>
      <c r="F22" s="13">
        <v>2.8</v>
      </c>
      <c r="G22" s="17">
        <v>72.319999999999993</v>
      </c>
      <c r="H22" s="17">
        <v>57.94</v>
      </c>
      <c r="I22" s="18">
        <f t="shared" si="1"/>
        <v>14.379999999999995</v>
      </c>
      <c r="J22" s="19">
        <v>5640</v>
      </c>
      <c r="K22" s="19">
        <v>7040</v>
      </c>
      <c r="L22" s="19">
        <v>407885</v>
      </c>
      <c r="M22" s="20"/>
      <c r="N22" s="13" t="s">
        <v>17</v>
      </c>
      <c r="O22" s="37"/>
      <c r="Q22" s="10"/>
      <c r="R22" s="10"/>
      <c r="S22" s="10"/>
    </row>
    <row r="23" spans="1:19" ht="35" customHeight="1" x14ac:dyDescent="0.3">
      <c r="A23" s="13">
        <v>19</v>
      </c>
      <c r="B23" s="13" t="s">
        <v>26</v>
      </c>
      <c r="C23" s="13">
        <v>1107</v>
      </c>
      <c r="D23" s="13" t="str">
        <f t="shared" ref="D23:D44" si="2">LEFT(C23,2)</f>
        <v>11</v>
      </c>
      <c r="E23" s="13" t="s">
        <v>28</v>
      </c>
      <c r="F23" s="13">
        <v>2.8</v>
      </c>
      <c r="G23" s="17">
        <v>72.319999999999993</v>
      </c>
      <c r="H23" s="17">
        <v>57.94</v>
      </c>
      <c r="I23" s="18">
        <f t="shared" si="1"/>
        <v>14.379999999999995</v>
      </c>
      <c r="J23" s="19">
        <v>5640</v>
      </c>
      <c r="K23" s="19">
        <v>7040</v>
      </c>
      <c r="L23" s="19">
        <v>407885</v>
      </c>
      <c r="M23" s="20"/>
      <c r="N23" s="13" t="s">
        <v>17</v>
      </c>
      <c r="O23" s="37"/>
      <c r="Q23" s="10"/>
      <c r="R23" s="10"/>
      <c r="S23" s="10"/>
    </row>
    <row r="24" spans="1:19" ht="35" customHeight="1" x14ac:dyDescent="0.3">
      <c r="A24" s="13">
        <v>20</v>
      </c>
      <c r="B24" s="13" t="s">
        <v>26</v>
      </c>
      <c r="C24" s="13">
        <v>1203</v>
      </c>
      <c r="D24" s="13" t="str">
        <f t="shared" si="2"/>
        <v>12</v>
      </c>
      <c r="E24" s="13" t="s">
        <v>28</v>
      </c>
      <c r="F24" s="13">
        <v>2.8</v>
      </c>
      <c r="G24" s="17">
        <v>72.319999999999993</v>
      </c>
      <c r="H24" s="17">
        <v>57.94</v>
      </c>
      <c r="I24" s="18">
        <f t="shared" si="1"/>
        <v>14.379999999999995</v>
      </c>
      <c r="J24" s="19">
        <v>5640</v>
      </c>
      <c r="K24" s="19">
        <v>7040</v>
      </c>
      <c r="L24" s="19">
        <v>407885</v>
      </c>
      <c r="M24" s="20"/>
      <c r="N24" s="13" t="s">
        <v>17</v>
      </c>
      <c r="O24" s="37"/>
      <c r="Q24" s="10"/>
      <c r="R24" s="10"/>
      <c r="S24" s="10"/>
    </row>
    <row r="25" spans="1:19" ht="35" customHeight="1" x14ac:dyDescent="0.3">
      <c r="A25" s="13">
        <v>21</v>
      </c>
      <c r="B25" s="13" t="s">
        <v>26</v>
      </c>
      <c r="C25" s="13">
        <v>1204</v>
      </c>
      <c r="D25" s="13" t="str">
        <f t="shared" si="2"/>
        <v>12</v>
      </c>
      <c r="E25" s="13" t="s">
        <v>28</v>
      </c>
      <c r="F25" s="13">
        <v>2.8</v>
      </c>
      <c r="G25" s="17">
        <v>72.319999999999993</v>
      </c>
      <c r="H25" s="17">
        <v>57.94</v>
      </c>
      <c r="I25" s="18">
        <f t="shared" si="1"/>
        <v>14.379999999999995</v>
      </c>
      <c r="J25" s="19">
        <v>5640</v>
      </c>
      <c r="K25" s="19">
        <v>7040</v>
      </c>
      <c r="L25" s="19">
        <v>407885</v>
      </c>
      <c r="M25" s="20"/>
      <c r="N25" s="13" t="s">
        <v>17</v>
      </c>
      <c r="O25" s="37"/>
      <c r="Q25" s="10"/>
      <c r="R25" s="10"/>
      <c r="S25" s="10"/>
    </row>
    <row r="26" spans="1:19" ht="35" customHeight="1" x14ac:dyDescent="0.3">
      <c r="A26" s="13">
        <v>22</v>
      </c>
      <c r="B26" s="13" t="s">
        <v>26</v>
      </c>
      <c r="C26" s="13">
        <v>1404</v>
      </c>
      <c r="D26" s="13" t="str">
        <f t="shared" si="2"/>
        <v>14</v>
      </c>
      <c r="E26" s="13" t="s">
        <v>28</v>
      </c>
      <c r="F26" s="13">
        <v>2.8</v>
      </c>
      <c r="G26" s="17">
        <v>72.319999999999993</v>
      </c>
      <c r="H26" s="17">
        <v>57.94</v>
      </c>
      <c r="I26" s="18">
        <f t="shared" si="1"/>
        <v>14.379999999999995</v>
      </c>
      <c r="J26" s="19">
        <v>5640</v>
      </c>
      <c r="K26" s="19">
        <v>7040</v>
      </c>
      <c r="L26" s="19">
        <v>407885</v>
      </c>
      <c r="M26" s="20"/>
      <c r="N26" s="13" t="s">
        <v>17</v>
      </c>
      <c r="O26" s="37"/>
      <c r="Q26" s="10"/>
      <c r="R26" s="10"/>
      <c r="S26" s="10"/>
    </row>
    <row r="27" spans="1:19" ht="35" customHeight="1" x14ac:dyDescent="0.3">
      <c r="A27" s="13">
        <v>23</v>
      </c>
      <c r="B27" s="13" t="s">
        <v>26</v>
      </c>
      <c r="C27" s="13">
        <v>1407</v>
      </c>
      <c r="D27" s="13" t="str">
        <f t="shared" si="2"/>
        <v>14</v>
      </c>
      <c r="E27" s="13" t="s">
        <v>28</v>
      </c>
      <c r="F27" s="13">
        <v>2.8</v>
      </c>
      <c r="G27" s="17">
        <v>72.319999999999993</v>
      </c>
      <c r="H27" s="17">
        <v>57.94</v>
      </c>
      <c r="I27" s="18">
        <f t="shared" si="1"/>
        <v>14.379999999999995</v>
      </c>
      <c r="J27" s="19">
        <v>5640</v>
      </c>
      <c r="K27" s="19">
        <v>7040</v>
      </c>
      <c r="L27" s="19">
        <v>407885</v>
      </c>
      <c r="M27" s="20"/>
      <c r="N27" s="13" t="s">
        <v>17</v>
      </c>
      <c r="O27" s="37"/>
      <c r="Q27" s="10"/>
      <c r="R27" s="10"/>
      <c r="S27" s="10"/>
    </row>
    <row r="28" spans="1:19" ht="35" customHeight="1" x14ac:dyDescent="0.3">
      <c r="A28" s="13">
        <v>24</v>
      </c>
      <c r="B28" s="13" t="s">
        <v>26</v>
      </c>
      <c r="C28" s="13">
        <v>1504</v>
      </c>
      <c r="D28" s="13" t="str">
        <f t="shared" si="2"/>
        <v>15</v>
      </c>
      <c r="E28" s="13" t="s">
        <v>28</v>
      </c>
      <c r="F28" s="13">
        <v>2.8</v>
      </c>
      <c r="G28" s="17">
        <v>72.319999999999993</v>
      </c>
      <c r="H28" s="17">
        <v>57.94</v>
      </c>
      <c r="I28" s="18">
        <f t="shared" si="1"/>
        <v>14.379999999999995</v>
      </c>
      <c r="J28" s="19">
        <v>5640</v>
      </c>
      <c r="K28" s="19">
        <v>7040</v>
      </c>
      <c r="L28" s="19">
        <v>407885</v>
      </c>
      <c r="M28" s="20"/>
      <c r="N28" s="13" t="s">
        <v>17</v>
      </c>
      <c r="O28" s="37"/>
      <c r="Q28" s="10"/>
      <c r="R28" s="10"/>
      <c r="S28" s="10"/>
    </row>
    <row r="29" spans="1:19" ht="35" customHeight="1" x14ac:dyDescent="0.3">
      <c r="A29" s="13">
        <v>25</v>
      </c>
      <c r="B29" s="13" t="s">
        <v>26</v>
      </c>
      <c r="C29" s="13">
        <v>1507</v>
      </c>
      <c r="D29" s="13" t="str">
        <f t="shared" si="2"/>
        <v>15</v>
      </c>
      <c r="E29" s="13" t="s">
        <v>28</v>
      </c>
      <c r="F29" s="13">
        <v>2.8</v>
      </c>
      <c r="G29" s="17">
        <v>72.319999999999993</v>
      </c>
      <c r="H29" s="17">
        <v>57.94</v>
      </c>
      <c r="I29" s="18">
        <f t="shared" si="1"/>
        <v>14.379999999999995</v>
      </c>
      <c r="J29" s="19">
        <v>5640</v>
      </c>
      <c r="K29" s="19">
        <v>7040</v>
      </c>
      <c r="L29" s="19">
        <v>407885</v>
      </c>
      <c r="M29" s="20"/>
      <c r="N29" s="13" t="s">
        <v>17</v>
      </c>
      <c r="O29" s="37"/>
      <c r="Q29" s="10"/>
      <c r="R29" s="10"/>
      <c r="S29" s="10"/>
    </row>
    <row r="30" spans="1:19" ht="35" customHeight="1" x14ac:dyDescent="0.3">
      <c r="A30" s="13">
        <v>26</v>
      </c>
      <c r="B30" s="13" t="s">
        <v>26</v>
      </c>
      <c r="C30" s="13">
        <v>1508</v>
      </c>
      <c r="D30" s="13" t="str">
        <f t="shared" si="2"/>
        <v>15</v>
      </c>
      <c r="E30" s="13" t="s">
        <v>28</v>
      </c>
      <c r="F30" s="13">
        <v>2.8</v>
      </c>
      <c r="G30" s="17">
        <v>72.319999999999993</v>
      </c>
      <c r="H30" s="17">
        <v>57.94</v>
      </c>
      <c r="I30" s="18">
        <f t="shared" si="1"/>
        <v>14.379999999999995</v>
      </c>
      <c r="J30" s="19">
        <v>5640</v>
      </c>
      <c r="K30" s="19">
        <v>7040</v>
      </c>
      <c r="L30" s="19">
        <v>407885</v>
      </c>
      <c r="M30" s="20"/>
      <c r="N30" s="13" t="s">
        <v>17</v>
      </c>
      <c r="O30" s="37"/>
      <c r="Q30" s="10"/>
      <c r="R30" s="10"/>
      <c r="S30" s="10"/>
    </row>
    <row r="31" spans="1:19" ht="35" customHeight="1" x14ac:dyDescent="0.3">
      <c r="A31" s="13">
        <v>27</v>
      </c>
      <c r="B31" s="13" t="s">
        <v>26</v>
      </c>
      <c r="C31" s="13">
        <v>1604</v>
      </c>
      <c r="D31" s="13" t="str">
        <f t="shared" si="2"/>
        <v>16</v>
      </c>
      <c r="E31" s="13" t="s">
        <v>28</v>
      </c>
      <c r="F31" s="13">
        <v>2.8</v>
      </c>
      <c r="G31" s="17">
        <v>72.319999999999993</v>
      </c>
      <c r="H31" s="17">
        <v>57.94</v>
      </c>
      <c r="I31" s="18">
        <f t="shared" si="1"/>
        <v>14.379999999999995</v>
      </c>
      <c r="J31" s="19">
        <v>5640</v>
      </c>
      <c r="K31" s="19">
        <v>7040</v>
      </c>
      <c r="L31" s="19">
        <v>407885</v>
      </c>
      <c r="M31" s="20"/>
      <c r="N31" s="13" t="s">
        <v>17</v>
      </c>
      <c r="O31" s="37"/>
      <c r="Q31" s="10"/>
      <c r="R31" s="10"/>
      <c r="S31" s="10"/>
    </row>
    <row r="32" spans="1:19" ht="35" customHeight="1" x14ac:dyDescent="0.3">
      <c r="A32" s="13">
        <v>28</v>
      </c>
      <c r="B32" s="13" t="s">
        <v>26</v>
      </c>
      <c r="C32" s="13">
        <v>1608</v>
      </c>
      <c r="D32" s="13" t="str">
        <f t="shared" si="2"/>
        <v>16</v>
      </c>
      <c r="E32" s="13" t="s">
        <v>28</v>
      </c>
      <c r="F32" s="13">
        <v>2.8</v>
      </c>
      <c r="G32" s="17">
        <v>72.319999999999993</v>
      </c>
      <c r="H32" s="17">
        <v>57.94</v>
      </c>
      <c r="I32" s="18">
        <f t="shared" si="1"/>
        <v>14.379999999999995</v>
      </c>
      <c r="J32" s="19">
        <v>5640</v>
      </c>
      <c r="K32" s="19">
        <v>7040</v>
      </c>
      <c r="L32" s="19">
        <v>407885</v>
      </c>
      <c r="M32" s="20"/>
      <c r="N32" s="13" t="s">
        <v>17</v>
      </c>
      <c r="O32" s="37"/>
      <c r="Q32" s="10"/>
      <c r="R32" s="10"/>
      <c r="S32" s="10"/>
    </row>
    <row r="33" spans="1:19" ht="35" customHeight="1" x14ac:dyDescent="0.3">
      <c r="A33" s="13">
        <v>29</v>
      </c>
      <c r="B33" s="13" t="s">
        <v>26</v>
      </c>
      <c r="C33" s="13">
        <v>1704</v>
      </c>
      <c r="D33" s="13" t="str">
        <f t="shared" si="2"/>
        <v>17</v>
      </c>
      <c r="E33" s="13" t="s">
        <v>28</v>
      </c>
      <c r="F33" s="13">
        <v>2.8</v>
      </c>
      <c r="G33" s="17">
        <v>72.319999999999993</v>
      </c>
      <c r="H33" s="17">
        <v>57.94</v>
      </c>
      <c r="I33" s="18">
        <f t="shared" si="1"/>
        <v>14.379999999999995</v>
      </c>
      <c r="J33" s="19">
        <v>5640</v>
      </c>
      <c r="K33" s="19">
        <v>7040</v>
      </c>
      <c r="L33" s="19">
        <v>407885</v>
      </c>
      <c r="M33" s="20"/>
      <c r="N33" s="13" t="s">
        <v>17</v>
      </c>
      <c r="O33" s="37"/>
      <c r="Q33" s="10"/>
      <c r="R33" s="10"/>
      <c r="S33" s="10"/>
    </row>
    <row r="34" spans="1:19" ht="35" customHeight="1" x14ac:dyDescent="0.3">
      <c r="A34" s="13">
        <v>30</v>
      </c>
      <c r="B34" s="13" t="s">
        <v>26</v>
      </c>
      <c r="C34" s="13">
        <v>1804</v>
      </c>
      <c r="D34" s="13" t="str">
        <f t="shared" si="2"/>
        <v>18</v>
      </c>
      <c r="E34" s="13" t="s">
        <v>28</v>
      </c>
      <c r="F34" s="13">
        <v>2.8</v>
      </c>
      <c r="G34" s="17">
        <v>72.319999999999993</v>
      </c>
      <c r="H34" s="17">
        <v>57.94</v>
      </c>
      <c r="I34" s="18">
        <f t="shared" si="1"/>
        <v>14.379999999999995</v>
      </c>
      <c r="J34" s="19">
        <v>5640</v>
      </c>
      <c r="K34" s="19">
        <v>7040</v>
      </c>
      <c r="L34" s="19">
        <v>407885</v>
      </c>
      <c r="M34" s="20"/>
      <c r="N34" s="13" t="s">
        <v>17</v>
      </c>
      <c r="O34" s="37"/>
      <c r="Q34" s="10"/>
      <c r="R34" s="10"/>
      <c r="S34" s="10"/>
    </row>
    <row r="35" spans="1:19" ht="35" customHeight="1" x14ac:dyDescent="0.3">
      <c r="A35" s="13">
        <v>31</v>
      </c>
      <c r="B35" s="13" t="s">
        <v>26</v>
      </c>
      <c r="C35" s="13">
        <v>1807</v>
      </c>
      <c r="D35" s="13" t="str">
        <f t="shared" si="2"/>
        <v>18</v>
      </c>
      <c r="E35" s="13" t="s">
        <v>28</v>
      </c>
      <c r="F35" s="13">
        <v>2.8</v>
      </c>
      <c r="G35" s="17">
        <v>72.319999999999993</v>
      </c>
      <c r="H35" s="17">
        <v>57.94</v>
      </c>
      <c r="I35" s="18">
        <f t="shared" si="1"/>
        <v>14.379999999999995</v>
      </c>
      <c r="J35" s="19">
        <v>5640</v>
      </c>
      <c r="K35" s="19">
        <v>7040</v>
      </c>
      <c r="L35" s="19">
        <v>407885</v>
      </c>
      <c r="M35" s="20"/>
      <c r="N35" s="13" t="s">
        <v>17</v>
      </c>
      <c r="O35" s="37"/>
      <c r="Q35" s="10"/>
      <c r="R35" s="10"/>
      <c r="S35" s="10"/>
    </row>
    <row r="36" spans="1:19" ht="35" customHeight="1" x14ac:dyDescent="0.3">
      <c r="A36" s="13">
        <v>32</v>
      </c>
      <c r="B36" s="13" t="s">
        <v>26</v>
      </c>
      <c r="C36" s="13">
        <v>1903</v>
      </c>
      <c r="D36" s="13" t="str">
        <f t="shared" si="2"/>
        <v>19</v>
      </c>
      <c r="E36" s="13" t="s">
        <v>28</v>
      </c>
      <c r="F36" s="13">
        <v>2.8</v>
      </c>
      <c r="G36" s="17">
        <v>72.319999999999993</v>
      </c>
      <c r="H36" s="17">
        <v>57.94</v>
      </c>
      <c r="I36" s="18">
        <f t="shared" si="1"/>
        <v>14.379999999999995</v>
      </c>
      <c r="J36" s="19">
        <v>5640</v>
      </c>
      <c r="K36" s="19">
        <v>7040</v>
      </c>
      <c r="L36" s="19">
        <v>407885</v>
      </c>
      <c r="M36" s="20"/>
      <c r="N36" s="13" t="s">
        <v>17</v>
      </c>
      <c r="O36" s="37"/>
      <c r="Q36" s="10"/>
      <c r="R36" s="10"/>
      <c r="S36" s="10"/>
    </row>
    <row r="37" spans="1:19" ht="35" customHeight="1" x14ac:dyDescent="0.3">
      <c r="A37" s="13">
        <v>33</v>
      </c>
      <c r="B37" s="13" t="s">
        <v>26</v>
      </c>
      <c r="C37" s="13">
        <v>1907</v>
      </c>
      <c r="D37" s="13" t="str">
        <f t="shared" si="2"/>
        <v>19</v>
      </c>
      <c r="E37" s="13" t="s">
        <v>28</v>
      </c>
      <c r="F37" s="13">
        <v>2.8</v>
      </c>
      <c r="G37" s="17">
        <v>72.319999999999993</v>
      </c>
      <c r="H37" s="17">
        <v>57.94</v>
      </c>
      <c r="I37" s="18">
        <f t="shared" si="1"/>
        <v>14.379999999999995</v>
      </c>
      <c r="J37" s="19">
        <v>5640</v>
      </c>
      <c r="K37" s="19">
        <v>7040</v>
      </c>
      <c r="L37" s="19">
        <v>407885</v>
      </c>
      <c r="M37" s="20"/>
      <c r="N37" s="13" t="s">
        <v>17</v>
      </c>
      <c r="O37" s="37"/>
      <c r="Q37" s="10"/>
      <c r="R37" s="10"/>
      <c r="S37" s="10"/>
    </row>
    <row r="38" spans="1:19" ht="35" customHeight="1" x14ac:dyDescent="0.3">
      <c r="A38" s="13">
        <v>34</v>
      </c>
      <c r="B38" s="13" t="s">
        <v>26</v>
      </c>
      <c r="C38" s="13">
        <v>2002</v>
      </c>
      <c r="D38" s="13" t="str">
        <f t="shared" si="2"/>
        <v>20</v>
      </c>
      <c r="E38" s="13" t="s">
        <v>29</v>
      </c>
      <c r="F38" s="13">
        <v>2.8</v>
      </c>
      <c r="G38" s="17">
        <v>76.92</v>
      </c>
      <c r="H38" s="17">
        <v>61.63</v>
      </c>
      <c r="I38" s="18">
        <f t="shared" si="1"/>
        <v>15.29</v>
      </c>
      <c r="J38" s="19">
        <v>5640</v>
      </c>
      <c r="K38" s="19">
        <v>7039</v>
      </c>
      <c r="L38" s="19">
        <v>433829</v>
      </c>
      <c r="M38" s="20"/>
      <c r="N38" s="13" t="s">
        <v>17</v>
      </c>
      <c r="O38" s="37"/>
      <c r="Q38" s="10"/>
      <c r="R38" s="10"/>
      <c r="S38" s="10"/>
    </row>
    <row r="39" spans="1:19" ht="35" customHeight="1" x14ac:dyDescent="0.3">
      <c r="A39" s="13">
        <v>35</v>
      </c>
      <c r="B39" s="13" t="s">
        <v>26</v>
      </c>
      <c r="C39" s="13">
        <v>2004</v>
      </c>
      <c r="D39" s="13" t="str">
        <f t="shared" si="2"/>
        <v>20</v>
      </c>
      <c r="E39" s="13" t="s">
        <v>28</v>
      </c>
      <c r="F39" s="13">
        <v>2.8</v>
      </c>
      <c r="G39" s="17">
        <v>72.319999999999993</v>
      </c>
      <c r="H39" s="17">
        <v>57.94</v>
      </c>
      <c r="I39" s="18">
        <f t="shared" si="1"/>
        <v>14.379999999999995</v>
      </c>
      <c r="J39" s="19">
        <v>5640</v>
      </c>
      <c r="K39" s="19">
        <v>7040</v>
      </c>
      <c r="L39" s="19">
        <v>407885</v>
      </c>
      <c r="M39" s="20"/>
      <c r="N39" s="13" t="s">
        <v>17</v>
      </c>
      <c r="O39" s="37"/>
      <c r="Q39" s="10"/>
      <c r="R39" s="10"/>
      <c r="S39" s="10"/>
    </row>
    <row r="40" spans="1:19" ht="35" customHeight="1" x14ac:dyDescent="0.3">
      <c r="A40" s="13">
        <v>36</v>
      </c>
      <c r="B40" s="13" t="s">
        <v>26</v>
      </c>
      <c r="C40" s="13">
        <v>2007</v>
      </c>
      <c r="D40" s="13" t="str">
        <f t="shared" si="2"/>
        <v>20</v>
      </c>
      <c r="E40" s="13" t="s">
        <v>28</v>
      </c>
      <c r="F40" s="13">
        <v>2.8</v>
      </c>
      <c r="G40" s="17">
        <v>72.319999999999993</v>
      </c>
      <c r="H40" s="17">
        <v>57.94</v>
      </c>
      <c r="I40" s="18">
        <f t="shared" si="1"/>
        <v>14.379999999999995</v>
      </c>
      <c r="J40" s="19">
        <v>5640</v>
      </c>
      <c r="K40" s="19">
        <v>7040</v>
      </c>
      <c r="L40" s="19">
        <v>407885</v>
      </c>
      <c r="M40" s="20"/>
      <c r="N40" s="13" t="s">
        <v>17</v>
      </c>
      <c r="O40" s="37"/>
      <c r="Q40" s="10"/>
      <c r="R40" s="10"/>
      <c r="S40" s="10"/>
    </row>
    <row r="41" spans="1:19" ht="35" customHeight="1" x14ac:dyDescent="0.3">
      <c r="A41" s="13">
        <v>37</v>
      </c>
      <c r="B41" s="13" t="s">
        <v>26</v>
      </c>
      <c r="C41" s="13">
        <v>2204</v>
      </c>
      <c r="D41" s="13" t="str">
        <f t="shared" si="2"/>
        <v>22</v>
      </c>
      <c r="E41" s="13" t="s">
        <v>28</v>
      </c>
      <c r="F41" s="13">
        <v>2.8</v>
      </c>
      <c r="G41" s="17">
        <v>72.319999999999993</v>
      </c>
      <c r="H41" s="17">
        <v>57.94</v>
      </c>
      <c r="I41" s="18">
        <f t="shared" si="1"/>
        <v>14.379999999999995</v>
      </c>
      <c r="J41" s="19">
        <v>5640</v>
      </c>
      <c r="K41" s="19">
        <v>7040</v>
      </c>
      <c r="L41" s="19">
        <v>407885</v>
      </c>
      <c r="M41" s="20"/>
      <c r="N41" s="13" t="s">
        <v>17</v>
      </c>
      <c r="O41" s="37"/>
      <c r="Q41" s="10"/>
      <c r="R41" s="10"/>
      <c r="S41" s="10"/>
    </row>
    <row r="42" spans="1:19" ht="35" customHeight="1" x14ac:dyDescent="0.3">
      <c r="A42" s="13">
        <v>38</v>
      </c>
      <c r="B42" s="13" t="s">
        <v>26</v>
      </c>
      <c r="C42" s="13">
        <v>2403</v>
      </c>
      <c r="D42" s="13" t="str">
        <f t="shared" si="2"/>
        <v>24</v>
      </c>
      <c r="E42" s="13" t="s">
        <v>28</v>
      </c>
      <c r="F42" s="13">
        <v>2.8</v>
      </c>
      <c r="G42" s="17">
        <v>72.319999999999993</v>
      </c>
      <c r="H42" s="17">
        <v>57.94</v>
      </c>
      <c r="I42" s="18">
        <f t="shared" si="1"/>
        <v>14.379999999999995</v>
      </c>
      <c r="J42" s="19">
        <v>5640</v>
      </c>
      <c r="K42" s="19">
        <v>7040</v>
      </c>
      <c r="L42" s="19">
        <v>407885</v>
      </c>
      <c r="M42" s="20"/>
      <c r="N42" s="13" t="s">
        <v>17</v>
      </c>
      <c r="O42" s="37"/>
      <c r="Q42" s="10"/>
      <c r="R42" s="10"/>
      <c r="S42" s="10"/>
    </row>
    <row r="43" spans="1:19" ht="35" customHeight="1" x14ac:dyDescent="0.3">
      <c r="A43" s="13">
        <v>39</v>
      </c>
      <c r="B43" s="13" t="s">
        <v>26</v>
      </c>
      <c r="C43" s="13">
        <v>2707</v>
      </c>
      <c r="D43" s="13" t="str">
        <f t="shared" si="2"/>
        <v>27</v>
      </c>
      <c r="E43" s="13" t="s">
        <v>28</v>
      </c>
      <c r="F43" s="13">
        <v>2.8</v>
      </c>
      <c r="G43" s="17">
        <v>72.319999999999993</v>
      </c>
      <c r="H43" s="17">
        <v>57.94</v>
      </c>
      <c r="I43" s="18">
        <f t="shared" si="1"/>
        <v>14.379999999999995</v>
      </c>
      <c r="J43" s="19">
        <v>5640</v>
      </c>
      <c r="K43" s="19">
        <v>7040</v>
      </c>
      <c r="L43" s="19">
        <v>407885</v>
      </c>
      <c r="M43" s="20"/>
      <c r="N43" s="13" t="s">
        <v>17</v>
      </c>
      <c r="O43" s="37"/>
      <c r="Q43" s="10"/>
      <c r="R43" s="10"/>
      <c r="S43" s="10"/>
    </row>
    <row r="44" spans="1:19" ht="35" customHeight="1" x14ac:dyDescent="0.3">
      <c r="A44" s="13">
        <v>40</v>
      </c>
      <c r="B44" s="13" t="s">
        <v>26</v>
      </c>
      <c r="C44" s="13">
        <v>2803</v>
      </c>
      <c r="D44" s="13" t="str">
        <f t="shared" si="2"/>
        <v>28</v>
      </c>
      <c r="E44" s="13" t="s">
        <v>28</v>
      </c>
      <c r="F44" s="13">
        <v>2.8</v>
      </c>
      <c r="G44" s="17">
        <v>72.319999999999993</v>
      </c>
      <c r="H44" s="17">
        <v>57.94</v>
      </c>
      <c r="I44" s="18">
        <f t="shared" si="1"/>
        <v>14.379999999999995</v>
      </c>
      <c r="J44" s="19">
        <v>5640</v>
      </c>
      <c r="K44" s="19">
        <v>7040</v>
      </c>
      <c r="L44" s="19">
        <v>407885</v>
      </c>
      <c r="M44" s="20"/>
      <c r="N44" s="13" t="s">
        <v>17</v>
      </c>
      <c r="O44" s="37"/>
      <c r="Q44" s="10"/>
      <c r="R44" s="10"/>
      <c r="S44" s="10"/>
    </row>
    <row r="45" spans="1:19" s="12" customFormat="1" ht="35" customHeight="1" x14ac:dyDescent="0.3">
      <c r="A45" s="38" t="s">
        <v>18</v>
      </c>
      <c r="B45" s="39"/>
      <c r="C45" s="39"/>
      <c r="D45" s="39"/>
      <c r="E45" s="39"/>
      <c r="F45" s="40"/>
      <c r="G45" s="17">
        <f>SUM(G5:G44)</f>
        <v>2911.2000000000007</v>
      </c>
      <c r="H45" s="17">
        <f t="shared" ref="H45:I45" si="3">SUM(H5:H44)</f>
        <v>2332.3600000000015</v>
      </c>
      <c r="I45" s="17">
        <f t="shared" si="3"/>
        <v>578.83999999999992</v>
      </c>
      <c r="J45" s="21">
        <v>5964</v>
      </c>
      <c r="K45" s="21">
        <v>7444</v>
      </c>
      <c r="L45" s="21">
        <v>17356443</v>
      </c>
      <c r="M45" s="11"/>
      <c r="N45" s="13"/>
      <c r="O45" s="37"/>
      <c r="Q45" s="10"/>
      <c r="R45" s="10"/>
      <c r="S45" s="10"/>
    </row>
    <row r="46" spans="1:19" s="12" customFormat="1" ht="35" customHeight="1" x14ac:dyDescent="0.3">
      <c r="A46" s="37" t="s">
        <v>40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9" s="22" customFormat="1" ht="88.5" customHeight="1" x14ac:dyDescent="0.3">
      <c r="A47" s="34" t="s">
        <v>31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9" s="5" customFormat="1" ht="35" customHeight="1" x14ac:dyDescent="0.3">
      <c r="A48" s="32" t="s">
        <v>32</v>
      </c>
      <c r="B48" s="32"/>
      <c r="C48" s="32"/>
      <c r="D48" s="32"/>
      <c r="E48" s="32"/>
      <c r="F48" s="23"/>
      <c r="G48" s="23"/>
      <c r="H48" s="23"/>
      <c r="I48" s="23"/>
      <c r="J48" s="23"/>
      <c r="K48" s="33" t="s">
        <v>33</v>
      </c>
      <c r="L48" s="33"/>
      <c r="M48" s="23"/>
      <c r="N48" s="23"/>
      <c r="O48" s="24"/>
    </row>
    <row r="49" spans="1:15" s="5" customFormat="1" ht="35" customHeight="1" x14ac:dyDescent="0.3">
      <c r="A49" s="32" t="s">
        <v>34</v>
      </c>
      <c r="B49" s="32"/>
      <c r="C49" s="32"/>
      <c r="D49" s="32"/>
      <c r="E49" s="32"/>
      <c r="F49" s="23"/>
      <c r="G49" s="23"/>
      <c r="H49" s="23"/>
      <c r="I49" s="23"/>
      <c r="J49" s="23"/>
      <c r="K49" s="33" t="s">
        <v>35</v>
      </c>
      <c r="L49" s="33"/>
      <c r="M49" s="23"/>
      <c r="N49" s="23"/>
      <c r="O49" s="24"/>
    </row>
    <row r="50" spans="1:15" s="5" customFormat="1" ht="35" customHeight="1" x14ac:dyDescent="0.3">
      <c r="A50" s="32" t="s">
        <v>36</v>
      </c>
      <c r="B50" s="32"/>
      <c r="C50" s="32"/>
      <c r="D50" s="32"/>
      <c r="E50" s="3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40" customHeight="1" x14ac:dyDescent="0.3">
      <c r="L51" s="10"/>
    </row>
    <row r="52" spans="1:15" ht="40" customHeight="1" x14ac:dyDescent="0.3">
      <c r="H52" s="10"/>
    </row>
  </sheetData>
  <mergeCells count="12">
    <mergeCell ref="A47:O47"/>
    <mergeCell ref="A1:B1"/>
    <mergeCell ref="A2:N2"/>
    <mergeCell ref="A3:F3"/>
    <mergeCell ref="O5:O45"/>
    <mergeCell ref="A45:F45"/>
    <mergeCell ref="A46:O46"/>
    <mergeCell ref="A48:E48"/>
    <mergeCell ref="K48:L48"/>
    <mergeCell ref="A49:E49"/>
    <mergeCell ref="K49:L49"/>
    <mergeCell ref="A50:E50"/>
  </mergeCells>
  <phoneticPr fontId="2" type="noConversion"/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0"/>
  <sheetViews>
    <sheetView topLeftCell="A4" zoomScale="60" zoomScaleNormal="60" workbookViewId="0">
      <selection activeCell="A187" sqref="A187:O187"/>
    </sheetView>
  </sheetViews>
  <sheetFormatPr defaultColWidth="8.58203125" defaultRowHeight="14" x14ac:dyDescent="0.3"/>
  <cols>
    <col min="1" max="1" width="8.58203125" style="1"/>
    <col min="2" max="2" width="28.83203125" style="1" customWidth="1"/>
    <col min="3" max="4" width="8.58203125" style="1"/>
    <col min="5" max="5" width="13.58203125" style="1" customWidth="1"/>
    <col min="6" max="6" width="9.25" style="1" customWidth="1"/>
    <col min="7" max="8" width="16.25" style="1" customWidth="1"/>
    <col min="9" max="9" width="19.08203125" style="2" customWidth="1"/>
    <col min="10" max="10" width="16.33203125" style="2" customWidth="1"/>
    <col min="11" max="11" width="18.4140625" style="2" customWidth="1"/>
    <col min="12" max="12" width="16.25" style="2" customWidth="1"/>
    <col min="13" max="13" width="13" style="2" customWidth="1"/>
    <col min="14" max="14" width="8.58203125" style="1"/>
    <col min="15" max="15" width="17.33203125" style="1" customWidth="1"/>
    <col min="16" max="257" width="8.58203125" style="1"/>
    <col min="258" max="258" width="27.58203125" style="1" customWidth="1"/>
    <col min="259" max="260" width="8.58203125" style="1"/>
    <col min="261" max="261" width="13.58203125" style="1" customWidth="1"/>
    <col min="262" max="262" width="9.25" style="1" customWidth="1"/>
    <col min="263" max="263" width="19.33203125" style="1" customWidth="1"/>
    <col min="264" max="264" width="30.33203125" style="1" customWidth="1"/>
    <col min="265" max="265" width="25.33203125" style="1" customWidth="1"/>
    <col min="266" max="267" width="23" style="1" customWidth="1"/>
    <col min="268" max="268" width="16.25" style="1" customWidth="1"/>
    <col min="269" max="269" width="16.08203125" style="1" customWidth="1"/>
    <col min="270" max="270" width="8.58203125" style="1"/>
    <col min="271" max="271" width="17.33203125" style="1" customWidth="1"/>
    <col min="272" max="513" width="8.58203125" style="1"/>
    <col min="514" max="514" width="27.58203125" style="1" customWidth="1"/>
    <col min="515" max="516" width="8.58203125" style="1"/>
    <col min="517" max="517" width="13.58203125" style="1" customWidth="1"/>
    <col min="518" max="518" width="9.25" style="1" customWidth="1"/>
    <col min="519" max="519" width="19.33203125" style="1" customWidth="1"/>
    <col min="520" max="520" width="30.33203125" style="1" customWidth="1"/>
    <col min="521" max="521" width="25.33203125" style="1" customWidth="1"/>
    <col min="522" max="523" width="23" style="1" customWidth="1"/>
    <col min="524" max="524" width="16.25" style="1" customWidth="1"/>
    <col min="525" max="525" width="16.08203125" style="1" customWidth="1"/>
    <col min="526" max="526" width="8.58203125" style="1"/>
    <col min="527" max="527" width="17.33203125" style="1" customWidth="1"/>
    <col min="528" max="769" width="8.58203125" style="1"/>
    <col min="770" max="770" width="27.58203125" style="1" customWidth="1"/>
    <col min="771" max="772" width="8.58203125" style="1"/>
    <col min="773" max="773" width="13.58203125" style="1" customWidth="1"/>
    <col min="774" max="774" width="9.25" style="1" customWidth="1"/>
    <col min="775" max="775" width="19.33203125" style="1" customWidth="1"/>
    <col min="776" max="776" width="30.33203125" style="1" customWidth="1"/>
    <col min="777" max="777" width="25.33203125" style="1" customWidth="1"/>
    <col min="778" max="779" width="23" style="1" customWidth="1"/>
    <col min="780" max="780" width="16.25" style="1" customWidth="1"/>
    <col min="781" max="781" width="16.08203125" style="1" customWidth="1"/>
    <col min="782" max="782" width="8.58203125" style="1"/>
    <col min="783" max="783" width="17.33203125" style="1" customWidth="1"/>
    <col min="784" max="1025" width="8.58203125" style="1"/>
    <col min="1026" max="1026" width="27.58203125" style="1" customWidth="1"/>
    <col min="1027" max="1028" width="8.58203125" style="1"/>
    <col min="1029" max="1029" width="13.58203125" style="1" customWidth="1"/>
    <col min="1030" max="1030" width="9.25" style="1" customWidth="1"/>
    <col min="1031" max="1031" width="19.33203125" style="1" customWidth="1"/>
    <col min="1032" max="1032" width="30.33203125" style="1" customWidth="1"/>
    <col min="1033" max="1033" width="25.33203125" style="1" customWidth="1"/>
    <col min="1034" max="1035" width="23" style="1" customWidth="1"/>
    <col min="1036" max="1036" width="16.25" style="1" customWidth="1"/>
    <col min="1037" max="1037" width="16.08203125" style="1" customWidth="1"/>
    <col min="1038" max="1038" width="8.58203125" style="1"/>
    <col min="1039" max="1039" width="17.33203125" style="1" customWidth="1"/>
    <col min="1040" max="1281" width="8.58203125" style="1"/>
    <col min="1282" max="1282" width="27.58203125" style="1" customWidth="1"/>
    <col min="1283" max="1284" width="8.58203125" style="1"/>
    <col min="1285" max="1285" width="13.58203125" style="1" customWidth="1"/>
    <col min="1286" max="1286" width="9.25" style="1" customWidth="1"/>
    <col min="1287" max="1287" width="19.33203125" style="1" customWidth="1"/>
    <col min="1288" max="1288" width="30.33203125" style="1" customWidth="1"/>
    <col min="1289" max="1289" width="25.33203125" style="1" customWidth="1"/>
    <col min="1290" max="1291" width="23" style="1" customWidth="1"/>
    <col min="1292" max="1292" width="16.25" style="1" customWidth="1"/>
    <col min="1293" max="1293" width="16.08203125" style="1" customWidth="1"/>
    <col min="1294" max="1294" width="8.58203125" style="1"/>
    <col min="1295" max="1295" width="17.33203125" style="1" customWidth="1"/>
    <col min="1296" max="1537" width="8.58203125" style="1"/>
    <col min="1538" max="1538" width="27.58203125" style="1" customWidth="1"/>
    <col min="1539" max="1540" width="8.58203125" style="1"/>
    <col min="1541" max="1541" width="13.58203125" style="1" customWidth="1"/>
    <col min="1542" max="1542" width="9.25" style="1" customWidth="1"/>
    <col min="1543" max="1543" width="19.33203125" style="1" customWidth="1"/>
    <col min="1544" max="1544" width="30.33203125" style="1" customWidth="1"/>
    <col min="1545" max="1545" width="25.33203125" style="1" customWidth="1"/>
    <col min="1546" max="1547" width="23" style="1" customWidth="1"/>
    <col min="1548" max="1548" width="16.25" style="1" customWidth="1"/>
    <col min="1549" max="1549" width="16.08203125" style="1" customWidth="1"/>
    <col min="1550" max="1550" width="8.58203125" style="1"/>
    <col min="1551" max="1551" width="17.33203125" style="1" customWidth="1"/>
    <col min="1552" max="1793" width="8.58203125" style="1"/>
    <col min="1794" max="1794" width="27.58203125" style="1" customWidth="1"/>
    <col min="1795" max="1796" width="8.58203125" style="1"/>
    <col min="1797" max="1797" width="13.58203125" style="1" customWidth="1"/>
    <col min="1798" max="1798" width="9.25" style="1" customWidth="1"/>
    <col min="1799" max="1799" width="19.33203125" style="1" customWidth="1"/>
    <col min="1800" max="1800" width="30.33203125" style="1" customWidth="1"/>
    <col min="1801" max="1801" width="25.33203125" style="1" customWidth="1"/>
    <col min="1802" max="1803" width="23" style="1" customWidth="1"/>
    <col min="1804" max="1804" width="16.25" style="1" customWidth="1"/>
    <col min="1805" max="1805" width="16.08203125" style="1" customWidth="1"/>
    <col min="1806" max="1806" width="8.58203125" style="1"/>
    <col min="1807" max="1807" width="17.33203125" style="1" customWidth="1"/>
    <col min="1808" max="2049" width="8.58203125" style="1"/>
    <col min="2050" max="2050" width="27.58203125" style="1" customWidth="1"/>
    <col min="2051" max="2052" width="8.58203125" style="1"/>
    <col min="2053" max="2053" width="13.58203125" style="1" customWidth="1"/>
    <col min="2054" max="2054" width="9.25" style="1" customWidth="1"/>
    <col min="2055" max="2055" width="19.33203125" style="1" customWidth="1"/>
    <col min="2056" max="2056" width="30.33203125" style="1" customWidth="1"/>
    <col min="2057" max="2057" width="25.33203125" style="1" customWidth="1"/>
    <col min="2058" max="2059" width="23" style="1" customWidth="1"/>
    <col min="2060" max="2060" width="16.25" style="1" customWidth="1"/>
    <col min="2061" max="2061" width="16.08203125" style="1" customWidth="1"/>
    <col min="2062" max="2062" width="8.58203125" style="1"/>
    <col min="2063" max="2063" width="17.33203125" style="1" customWidth="1"/>
    <col min="2064" max="2305" width="8.58203125" style="1"/>
    <col min="2306" max="2306" width="27.58203125" style="1" customWidth="1"/>
    <col min="2307" max="2308" width="8.58203125" style="1"/>
    <col min="2309" max="2309" width="13.58203125" style="1" customWidth="1"/>
    <col min="2310" max="2310" width="9.25" style="1" customWidth="1"/>
    <col min="2311" max="2311" width="19.33203125" style="1" customWidth="1"/>
    <col min="2312" max="2312" width="30.33203125" style="1" customWidth="1"/>
    <col min="2313" max="2313" width="25.33203125" style="1" customWidth="1"/>
    <col min="2314" max="2315" width="23" style="1" customWidth="1"/>
    <col min="2316" max="2316" width="16.25" style="1" customWidth="1"/>
    <col min="2317" max="2317" width="16.08203125" style="1" customWidth="1"/>
    <col min="2318" max="2318" width="8.58203125" style="1"/>
    <col min="2319" max="2319" width="17.33203125" style="1" customWidth="1"/>
    <col min="2320" max="2561" width="8.58203125" style="1"/>
    <col min="2562" max="2562" width="27.58203125" style="1" customWidth="1"/>
    <col min="2563" max="2564" width="8.58203125" style="1"/>
    <col min="2565" max="2565" width="13.58203125" style="1" customWidth="1"/>
    <col min="2566" max="2566" width="9.25" style="1" customWidth="1"/>
    <col min="2567" max="2567" width="19.33203125" style="1" customWidth="1"/>
    <col min="2568" max="2568" width="30.33203125" style="1" customWidth="1"/>
    <col min="2569" max="2569" width="25.33203125" style="1" customWidth="1"/>
    <col min="2570" max="2571" width="23" style="1" customWidth="1"/>
    <col min="2572" max="2572" width="16.25" style="1" customWidth="1"/>
    <col min="2573" max="2573" width="16.08203125" style="1" customWidth="1"/>
    <col min="2574" max="2574" width="8.58203125" style="1"/>
    <col min="2575" max="2575" width="17.33203125" style="1" customWidth="1"/>
    <col min="2576" max="2817" width="8.58203125" style="1"/>
    <col min="2818" max="2818" width="27.58203125" style="1" customWidth="1"/>
    <col min="2819" max="2820" width="8.58203125" style="1"/>
    <col min="2821" max="2821" width="13.58203125" style="1" customWidth="1"/>
    <col min="2822" max="2822" width="9.25" style="1" customWidth="1"/>
    <col min="2823" max="2823" width="19.33203125" style="1" customWidth="1"/>
    <col min="2824" max="2824" width="30.33203125" style="1" customWidth="1"/>
    <col min="2825" max="2825" width="25.33203125" style="1" customWidth="1"/>
    <col min="2826" max="2827" width="23" style="1" customWidth="1"/>
    <col min="2828" max="2828" width="16.25" style="1" customWidth="1"/>
    <col min="2829" max="2829" width="16.08203125" style="1" customWidth="1"/>
    <col min="2830" max="2830" width="8.58203125" style="1"/>
    <col min="2831" max="2831" width="17.33203125" style="1" customWidth="1"/>
    <col min="2832" max="3073" width="8.58203125" style="1"/>
    <col min="3074" max="3074" width="27.58203125" style="1" customWidth="1"/>
    <col min="3075" max="3076" width="8.58203125" style="1"/>
    <col min="3077" max="3077" width="13.58203125" style="1" customWidth="1"/>
    <col min="3078" max="3078" width="9.25" style="1" customWidth="1"/>
    <col min="3079" max="3079" width="19.33203125" style="1" customWidth="1"/>
    <col min="3080" max="3080" width="30.33203125" style="1" customWidth="1"/>
    <col min="3081" max="3081" width="25.33203125" style="1" customWidth="1"/>
    <col min="3082" max="3083" width="23" style="1" customWidth="1"/>
    <col min="3084" max="3084" width="16.25" style="1" customWidth="1"/>
    <col min="3085" max="3085" width="16.08203125" style="1" customWidth="1"/>
    <col min="3086" max="3086" width="8.58203125" style="1"/>
    <col min="3087" max="3087" width="17.33203125" style="1" customWidth="1"/>
    <col min="3088" max="3329" width="8.58203125" style="1"/>
    <col min="3330" max="3330" width="27.58203125" style="1" customWidth="1"/>
    <col min="3331" max="3332" width="8.58203125" style="1"/>
    <col min="3333" max="3333" width="13.58203125" style="1" customWidth="1"/>
    <col min="3334" max="3334" width="9.25" style="1" customWidth="1"/>
    <col min="3335" max="3335" width="19.33203125" style="1" customWidth="1"/>
    <col min="3336" max="3336" width="30.33203125" style="1" customWidth="1"/>
    <col min="3337" max="3337" width="25.33203125" style="1" customWidth="1"/>
    <col min="3338" max="3339" width="23" style="1" customWidth="1"/>
    <col min="3340" max="3340" width="16.25" style="1" customWidth="1"/>
    <col min="3341" max="3341" width="16.08203125" style="1" customWidth="1"/>
    <col min="3342" max="3342" width="8.58203125" style="1"/>
    <col min="3343" max="3343" width="17.33203125" style="1" customWidth="1"/>
    <col min="3344" max="3585" width="8.58203125" style="1"/>
    <col min="3586" max="3586" width="27.58203125" style="1" customWidth="1"/>
    <col min="3587" max="3588" width="8.58203125" style="1"/>
    <col min="3589" max="3589" width="13.58203125" style="1" customWidth="1"/>
    <col min="3590" max="3590" width="9.25" style="1" customWidth="1"/>
    <col min="3591" max="3591" width="19.33203125" style="1" customWidth="1"/>
    <col min="3592" max="3592" width="30.33203125" style="1" customWidth="1"/>
    <col min="3593" max="3593" width="25.33203125" style="1" customWidth="1"/>
    <col min="3594" max="3595" width="23" style="1" customWidth="1"/>
    <col min="3596" max="3596" width="16.25" style="1" customWidth="1"/>
    <col min="3597" max="3597" width="16.08203125" style="1" customWidth="1"/>
    <col min="3598" max="3598" width="8.58203125" style="1"/>
    <col min="3599" max="3599" width="17.33203125" style="1" customWidth="1"/>
    <col min="3600" max="3841" width="8.58203125" style="1"/>
    <col min="3842" max="3842" width="27.58203125" style="1" customWidth="1"/>
    <col min="3843" max="3844" width="8.58203125" style="1"/>
    <col min="3845" max="3845" width="13.58203125" style="1" customWidth="1"/>
    <col min="3846" max="3846" width="9.25" style="1" customWidth="1"/>
    <col min="3847" max="3847" width="19.33203125" style="1" customWidth="1"/>
    <col min="3848" max="3848" width="30.33203125" style="1" customWidth="1"/>
    <col min="3849" max="3849" width="25.33203125" style="1" customWidth="1"/>
    <col min="3850" max="3851" width="23" style="1" customWidth="1"/>
    <col min="3852" max="3852" width="16.25" style="1" customWidth="1"/>
    <col min="3853" max="3853" width="16.08203125" style="1" customWidth="1"/>
    <col min="3854" max="3854" width="8.58203125" style="1"/>
    <col min="3855" max="3855" width="17.33203125" style="1" customWidth="1"/>
    <col min="3856" max="4097" width="8.58203125" style="1"/>
    <col min="4098" max="4098" width="27.58203125" style="1" customWidth="1"/>
    <col min="4099" max="4100" width="8.58203125" style="1"/>
    <col min="4101" max="4101" width="13.58203125" style="1" customWidth="1"/>
    <col min="4102" max="4102" width="9.25" style="1" customWidth="1"/>
    <col min="4103" max="4103" width="19.33203125" style="1" customWidth="1"/>
    <col min="4104" max="4104" width="30.33203125" style="1" customWidth="1"/>
    <col min="4105" max="4105" width="25.33203125" style="1" customWidth="1"/>
    <col min="4106" max="4107" width="23" style="1" customWidth="1"/>
    <col min="4108" max="4108" width="16.25" style="1" customWidth="1"/>
    <col min="4109" max="4109" width="16.08203125" style="1" customWidth="1"/>
    <col min="4110" max="4110" width="8.58203125" style="1"/>
    <col min="4111" max="4111" width="17.33203125" style="1" customWidth="1"/>
    <col min="4112" max="4353" width="8.58203125" style="1"/>
    <col min="4354" max="4354" width="27.58203125" style="1" customWidth="1"/>
    <col min="4355" max="4356" width="8.58203125" style="1"/>
    <col min="4357" max="4357" width="13.58203125" style="1" customWidth="1"/>
    <col min="4358" max="4358" width="9.25" style="1" customWidth="1"/>
    <col min="4359" max="4359" width="19.33203125" style="1" customWidth="1"/>
    <col min="4360" max="4360" width="30.33203125" style="1" customWidth="1"/>
    <col min="4361" max="4361" width="25.33203125" style="1" customWidth="1"/>
    <col min="4362" max="4363" width="23" style="1" customWidth="1"/>
    <col min="4364" max="4364" width="16.25" style="1" customWidth="1"/>
    <col min="4365" max="4365" width="16.08203125" style="1" customWidth="1"/>
    <col min="4366" max="4366" width="8.58203125" style="1"/>
    <col min="4367" max="4367" width="17.33203125" style="1" customWidth="1"/>
    <col min="4368" max="4609" width="8.58203125" style="1"/>
    <col min="4610" max="4610" width="27.58203125" style="1" customWidth="1"/>
    <col min="4611" max="4612" width="8.58203125" style="1"/>
    <col min="4613" max="4613" width="13.58203125" style="1" customWidth="1"/>
    <col min="4614" max="4614" width="9.25" style="1" customWidth="1"/>
    <col min="4615" max="4615" width="19.33203125" style="1" customWidth="1"/>
    <col min="4616" max="4616" width="30.33203125" style="1" customWidth="1"/>
    <col min="4617" max="4617" width="25.33203125" style="1" customWidth="1"/>
    <col min="4618" max="4619" width="23" style="1" customWidth="1"/>
    <col min="4620" max="4620" width="16.25" style="1" customWidth="1"/>
    <col min="4621" max="4621" width="16.08203125" style="1" customWidth="1"/>
    <col min="4622" max="4622" width="8.58203125" style="1"/>
    <col min="4623" max="4623" width="17.33203125" style="1" customWidth="1"/>
    <col min="4624" max="4865" width="8.58203125" style="1"/>
    <col min="4866" max="4866" width="27.58203125" style="1" customWidth="1"/>
    <col min="4867" max="4868" width="8.58203125" style="1"/>
    <col min="4869" max="4869" width="13.58203125" style="1" customWidth="1"/>
    <col min="4870" max="4870" width="9.25" style="1" customWidth="1"/>
    <col min="4871" max="4871" width="19.33203125" style="1" customWidth="1"/>
    <col min="4872" max="4872" width="30.33203125" style="1" customWidth="1"/>
    <col min="4873" max="4873" width="25.33203125" style="1" customWidth="1"/>
    <col min="4874" max="4875" width="23" style="1" customWidth="1"/>
    <col min="4876" max="4876" width="16.25" style="1" customWidth="1"/>
    <col min="4877" max="4877" width="16.08203125" style="1" customWidth="1"/>
    <col min="4878" max="4878" width="8.58203125" style="1"/>
    <col min="4879" max="4879" width="17.33203125" style="1" customWidth="1"/>
    <col min="4880" max="5121" width="8.58203125" style="1"/>
    <col min="5122" max="5122" width="27.58203125" style="1" customWidth="1"/>
    <col min="5123" max="5124" width="8.58203125" style="1"/>
    <col min="5125" max="5125" width="13.58203125" style="1" customWidth="1"/>
    <col min="5126" max="5126" width="9.25" style="1" customWidth="1"/>
    <col min="5127" max="5127" width="19.33203125" style="1" customWidth="1"/>
    <col min="5128" max="5128" width="30.33203125" style="1" customWidth="1"/>
    <col min="5129" max="5129" width="25.33203125" style="1" customWidth="1"/>
    <col min="5130" max="5131" width="23" style="1" customWidth="1"/>
    <col min="5132" max="5132" width="16.25" style="1" customWidth="1"/>
    <col min="5133" max="5133" width="16.08203125" style="1" customWidth="1"/>
    <col min="5134" max="5134" width="8.58203125" style="1"/>
    <col min="5135" max="5135" width="17.33203125" style="1" customWidth="1"/>
    <col min="5136" max="5377" width="8.58203125" style="1"/>
    <col min="5378" max="5378" width="27.58203125" style="1" customWidth="1"/>
    <col min="5379" max="5380" width="8.58203125" style="1"/>
    <col min="5381" max="5381" width="13.58203125" style="1" customWidth="1"/>
    <col min="5382" max="5382" width="9.25" style="1" customWidth="1"/>
    <col min="5383" max="5383" width="19.33203125" style="1" customWidth="1"/>
    <col min="5384" max="5384" width="30.33203125" style="1" customWidth="1"/>
    <col min="5385" max="5385" width="25.33203125" style="1" customWidth="1"/>
    <col min="5386" max="5387" width="23" style="1" customWidth="1"/>
    <col min="5388" max="5388" width="16.25" style="1" customWidth="1"/>
    <col min="5389" max="5389" width="16.08203125" style="1" customWidth="1"/>
    <col min="5390" max="5390" width="8.58203125" style="1"/>
    <col min="5391" max="5391" width="17.33203125" style="1" customWidth="1"/>
    <col min="5392" max="5633" width="8.58203125" style="1"/>
    <col min="5634" max="5634" width="27.58203125" style="1" customWidth="1"/>
    <col min="5635" max="5636" width="8.58203125" style="1"/>
    <col min="5637" max="5637" width="13.58203125" style="1" customWidth="1"/>
    <col min="5638" max="5638" width="9.25" style="1" customWidth="1"/>
    <col min="5639" max="5639" width="19.33203125" style="1" customWidth="1"/>
    <col min="5640" max="5640" width="30.33203125" style="1" customWidth="1"/>
    <col min="5641" max="5641" width="25.33203125" style="1" customWidth="1"/>
    <col min="5642" max="5643" width="23" style="1" customWidth="1"/>
    <col min="5644" max="5644" width="16.25" style="1" customWidth="1"/>
    <col min="5645" max="5645" width="16.08203125" style="1" customWidth="1"/>
    <col min="5646" max="5646" width="8.58203125" style="1"/>
    <col min="5647" max="5647" width="17.33203125" style="1" customWidth="1"/>
    <col min="5648" max="5889" width="8.58203125" style="1"/>
    <col min="5890" max="5890" width="27.58203125" style="1" customWidth="1"/>
    <col min="5891" max="5892" width="8.58203125" style="1"/>
    <col min="5893" max="5893" width="13.58203125" style="1" customWidth="1"/>
    <col min="5894" max="5894" width="9.25" style="1" customWidth="1"/>
    <col min="5895" max="5895" width="19.33203125" style="1" customWidth="1"/>
    <col min="5896" max="5896" width="30.33203125" style="1" customWidth="1"/>
    <col min="5897" max="5897" width="25.33203125" style="1" customWidth="1"/>
    <col min="5898" max="5899" width="23" style="1" customWidth="1"/>
    <col min="5900" max="5900" width="16.25" style="1" customWidth="1"/>
    <col min="5901" max="5901" width="16.08203125" style="1" customWidth="1"/>
    <col min="5902" max="5902" width="8.58203125" style="1"/>
    <col min="5903" max="5903" width="17.33203125" style="1" customWidth="1"/>
    <col min="5904" max="6145" width="8.58203125" style="1"/>
    <col min="6146" max="6146" width="27.58203125" style="1" customWidth="1"/>
    <col min="6147" max="6148" width="8.58203125" style="1"/>
    <col min="6149" max="6149" width="13.58203125" style="1" customWidth="1"/>
    <col min="6150" max="6150" width="9.25" style="1" customWidth="1"/>
    <col min="6151" max="6151" width="19.33203125" style="1" customWidth="1"/>
    <col min="6152" max="6152" width="30.33203125" style="1" customWidth="1"/>
    <col min="6153" max="6153" width="25.33203125" style="1" customWidth="1"/>
    <col min="6154" max="6155" width="23" style="1" customWidth="1"/>
    <col min="6156" max="6156" width="16.25" style="1" customWidth="1"/>
    <col min="6157" max="6157" width="16.08203125" style="1" customWidth="1"/>
    <col min="6158" max="6158" width="8.58203125" style="1"/>
    <col min="6159" max="6159" width="17.33203125" style="1" customWidth="1"/>
    <col min="6160" max="6401" width="8.58203125" style="1"/>
    <col min="6402" max="6402" width="27.58203125" style="1" customWidth="1"/>
    <col min="6403" max="6404" width="8.58203125" style="1"/>
    <col min="6405" max="6405" width="13.58203125" style="1" customWidth="1"/>
    <col min="6406" max="6406" width="9.25" style="1" customWidth="1"/>
    <col min="6407" max="6407" width="19.33203125" style="1" customWidth="1"/>
    <col min="6408" max="6408" width="30.33203125" style="1" customWidth="1"/>
    <col min="6409" max="6409" width="25.33203125" style="1" customWidth="1"/>
    <col min="6410" max="6411" width="23" style="1" customWidth="1"/>
    <col min="6412" max="6412" width="16.25" style="1" customWidth="1"/>
    <col min="6413" max="6413" width="16.08203125" style="1" customWidth="1"/>
    <col min="6414" max="6414" width="8.58203125" style="1"/>
    <col min="6415" max="6415" width="17.33203125" style="1" customWidth="1"/>
    <col min="6416" max="6657" width="8.58203125" style="1"/>
    <col min="6658" max="6658" width="27.58203125" style="1" customWidth="1"/>
    <col min="6659" max="6660" width="8.58203125" style="1"/>
    <col min="6661" max="6661" width="13.58203125" style="1" customWidth="1"/>
    <col min="6662" max="6662" width="9.25" style="1" customWidth="1"/>
    <col min="6663" max="6663" width="19.33203125" style="1" customWidth="1"/>
    <col min="6664" max="6664" width="30.33203125" style="1" customWidth="1"/>
    <col min="6665" max="6665" width="25.33203125" style="1" customWidth="1"/>
    <col min="6666" max="6667" width="23" style="1" customWidth="1"/>
    <col min="6668" max="6668" width="16.25" style="1" customWidth="1"/>
    <col min="6669" max="6669" width="16.08203125" style="1" customWidth="1"/>
    <col min="6670" max="6670" width="8.58203125" style="1"/>
    <col min="6671" max="6671" width="17.33203125" style="1" customWidth="1"/>
    <col min="6672" max="6913" width="8.58203125" style="1"/>
    <col min="6914" max="6914" width="27.58203125" style="1" customWidth="1"/>
    <col min="6915" max="6916" width="8.58203125" style="1"/>
    <col min="6917" max="6917" width="13.58203125" style="1" customWidth="1"/>
    <col min="6918" max="6918" width="9.25" style="1" customWidth="1"/>
    <col min="6919" max="6919" width="19.33203125" style="1" customWidth="1"/>
    <col min="6920" max="6920" width="30.33203125" style="1" customWidth="1"/>
    <col min="6921" max="6921" width="25.33203125" style="1" customWidth="1"/>
    <col min="6922" max="6923" width="23" style="1" customWidth="1"/>
    <col min="6924" max="6924" width="16.25" style="1" customWidth="1"/>
    <col min="6925" max="6925" width="16.08203125" style="1" customWidth="1"/>
    <col min="6926" max="6926" width="8.58203125" style="1"/>
    <col min="6927" max="6927" width="17.33203125" style="1" customWidth="1"/>
    <col min="6928" max="7169" width="8.58203125" style="1"/>
    <col min="7170" max="7170" width="27.58203125" style="1" customWidth="1"/>
    <col min="7171" max="7172" width="8.58203125" style="1"/>
    <col min="7173" max="7173" width="13.58203125" style="1" customWidth="1"/>
    <col min="7174" max="7174" width="9.25" style="1" customWidth="1"/>
    <col min="7175" max="7175" width="19.33203125" style="1" customWidth="1"/>
    <col min="7176" max="7176" width="30.33203125" style="1" customWidth="1"/>
    <col min="7177" max="7177" width="25.33203125" style="1" customWidth="1"/>
    <col min="7178" max="7179" width="23" style="1" customWidth="1"/>
    <col min="7180" max="7180" width="16.25" style="1" customWidth="1"/>
    <col min="7181" max="7181" width="16.08203125" style="1" customWidth="1"/>
    <col min="7182" max="7182" width="8.58203125" style="1"/>
    <col min="7183" max="7183" width="17.33203125" style="1" customWidth="1"/>
    <col min="7184" max="7425" width="8.58203125" style="1"/>
    <col min="7426" max="7426" width="27.58203125" style="1" customWidth="1"/>
    <col min="7427" max="7428" width="8.58203125" style="1"/>
    <col min="7429" max="7429" width="13.58203125" style="1" customWidth="1"/>
    <col min="7430" max="7430" width="9.25" style="1" customWidth="1"/>
    <col min="7431" max="7431" width="19.33203125" style="1" customWidth="1"/>
    <col min="7432" max="7432" width="30.33203125" style="1" customWidth="1"/>
    <col min="7433" max="7433" width="25.33203125" style="1" customWidth="1"/>
    <col min="7434" max="7435" width="23" style="1" customWidth="1"/>
    <col min="7436" max="7436" width="16.25" style="1" customWidth="1"/>
    <col min="7437" max="7437" width="16.08203125" style="1" customWidth="1"/>
    <col min="7438" max="7438" width="8.58203125" style="1"/>
    <col min="7439" max="7439" width="17.33203125" style="1" customWidth="1"/>
    <col min="7440" max="7681" width="8.58203125" style="1"/>
    <col min="7682" max="7682" width="27.58203125" style="1" customWidth="1"/>
    <col min="7683" max="7684" width="8.58203125" style="1"/>
    <col min="7685" max="7685" width="13.58203125" style="1" customWidth="1"/>
    <col min="7686" max="7686" width="9.25" style="1" customWidth="1"/>
    <col min="7687" max="7687" width="19.33203125" style="1" customWidth="1"/>
    <col min="7688" max="7688" width="30.33203125" style="1" customWidth="1"/>
    <col min="7689" max="7689" width="25.33203125" style="1" customWidth="1"/>
    <col min="7690" max="7691" width="23" style="1" customWidth="1"/>
    <col min="7692" max="7692" width="16.25" style="1" customWidth="1"/>
    <col min="7693" max="7693" width="16.08203125" style="1" customWidth="1"/>
    <col min="7694" max="7694" width="8.58203125" style="1"/>
    <col min="7695" max="7695" width="17.33203125" style="1" customWidth="1"/>
    <col min="7696" max="7937" width="8.58203125" style="1"/>
    <col min="7938" max="7938" width="27.58203125" style="1" customWidth="1"/>
    <col min="7939" max="7940" width="8.58203125" style="1"/>
    <col min="7941" max="7941" width="13.58203125" style="1" customWidth="1"/>
    <col min="7942" max="7942" width="9.25" style="1" customWidth="1"/>
    <col min="7943" max="7943" width="19.33203125" style="1" customWidth="1"/>
    <col min="7944" max="7944" width="30.33203125" style="1" customWidth="1"/>
    <col min="7945" max="7945" width="25.33203125" style="1" customWidth="1"/>
    <col min="7946" max="7947" width="23" style="1" customWidth="1"/>
    <col min="7948" max="7948" width="16.25" style="1" customWidth="1"/>
    <col min="7949" max="7949" width="16.08203125" style="1" customWidth="1"/>
    <col min="7950" max="7950" width="8.58203125" style="1"/>
    <col min="7951" max="7951" width="17.33203125" style="1" customWidth="1"/>
    <col min="7952" max="8193" width="8.58203125" style="1"/>
    <col min="8194" max="8194" width="27.58203125" style="1" customWidth="1"/>
    <col min="8195" max="8196" width="8.58203125" style="1"/>
    <col min="8197" max="8197" width="13.58203125" style="1" customWidth="1"/>
    <col min="8198" max="8198" width="9.25" style="1" customWidth="1"/>
    <col min="8199" max="8199" width="19.33203125" style="1" customWidth="1"/>
    <col min="8200" max="8200" width="30.33203125" style="1" customWidth="1"/>
    <col min="8201" max="8201" width="25.33203125" style="1" customWidth="1"/>
    <col min="8202" max="8203" width="23" style="1" customWidth="1"/>
    <col min="8204" max="8204" width="16.25" style="1" customWidth="1"/>
    <col min="8205" max="8205" width="16.08203125" style="1" customWidth="1"/>
    <col min="8206" max="8206" width="8.58203125" style="1"/>
    <col min="8207" max="8207" width="17.33203125" style="1" customWidth="1"/>
    <col min="8208" max="8449" width="8.58203125" style="1"/>
    <col min="8450" max="8450" width="27.58203125" style="1" customWidth="1"/>
    <col min="8451" max="8452" width="8.58203125" style="1"/>
    <col min="8453" max="8453" width="13.58203125" style="1" customWidth="1"/>
    <col min="8454" max="8454" width="9.25" style="1" customWidth="1"/>
    <col min="8455" max="8455" width="19.33203125" style="1" customWidth="1"/>
    <col min="8456" max="8456" width="30.33203125" style="1" customWidth="1"/>
    <col min="8457" max="8457" width="25.33203125" style="1" customWidth="1"/>
    <col min="8458" max="8459" width="23" style="1" customWidth="1"/>
    <col min="8460" max="8460" width="16.25" style="1" customWidth="1"/>
    <col min="8461" max="8461" width="16.08203125" style="1" customWidth="1"/>
    <col min="8462" max="8462" width="8.58203125" style="1"/>
    <col min="8463" max="8463" width="17.33203125" style="1" customWidth="1"/>
    <col min="8464" max="8705" width="8.58203125" style="1"/>
    <col min="8706" max="8706" width="27.58203125" style="1" customWidth="1"/>
    <col min="8707" max="8708" width="8.58203125" style="1"/>
    <col min="8709" max="8709" width="13.58203125" style="1" customWidth="1"/>
    <col min="8710" max="8710" width="9.25" style="1" customWidth="1"/>
    <col min="8711" max="8711" width="19.33203125" style="1" customWidth="1"/>
    <col min="8712" max="8712" width="30.33203125" style="1" customWidth="1"/>
    <col min="8713" max="8713" width="25.33203125" style="1" customWidth="1"/>
    <col min="8714" max="8715" width="23" style="1" customWidth="1"/>
    <col min="8716" max="8716" width="16.25" style="1" customWidth="1"/>
    <col min="8717" max="8717" width="16.08203125" style="1" customWidth="1"/>
    <col min="8718" max="8718" width="8.58203125" style="1"/>
    <col min="8719" max="8719" width="17.33203125" style="1" customWidth="1"/>
    <col min="8720" max="8961" width="8.58203125" style="1"/>
    <col min="8962" max="8962" width="27.58203125" style="1" customWidth="1"/>
    <col min="8963" max="8964" width="8.58203125" style="1"/>
    <col min="8965" max="8965" width="13.58203125" style="1" customWidth="1"/>
    <col min="8966" max="8966" width="9.25" style="1" customWidth="1"/>
    <col min="8967" max="8967" width="19.33203125" style="1" customWidth="1"/>
    <col min="8968" max="8968" width="30.33203125" style="1" customWidth="1"/>
    <col min="8969" max="8969" width="25.33203125" style="1" customWidth="1"/>
    <col min="8970" max="8971" width="23" style="1" customWidth="1"/>
    <col min="8972" max="8972" width="16.25" style="1" customWidth="1"/>
    <col min="8973" max="8973" width="16.08203125" style="1" customWidth="1"/>
    <col min="8974" max="8974" width="8.58203125" style="1"/>
    <col min="8975" max="8975" width="17.33203125" style="1" customWidth="1"/>
    <col min="8976" max="9217" width="8.58203125" style="1"/>
    <col min="9218" max="9218" width="27.58203125" style="1" customWidth="1"/>
    <col min="9219" max="9220" width="8.58203125" style="1"/>
    <col min="9221" max="9221" width="13.58203125" style="1" customWidth="1"/>
    <col min="9222" max="9222" width="9.25" style="1" customWidth="1"/>
    <col min="9223" max="9223" width="19.33203125" style="1" customWidth="1"/>
    <col min="9224" max="9224" width="30.33203125" style="1" customWidth="1"/>
    <col min="9225" max="9225" width="25.33203125" style="1" customWidth="1"/>
    <col min="9226" max="9227" width="23" style="1" customWidth="1"/>
    <col min="9228" max="9228" width="16.25" style="1" customWidth="1"/>
    <col min="9229" max="9229" width="16.08203125" style="1" customWidth="1"/>
    <col min="9230" max="9230" width="8.58203125" style="1"/>
    <col min="9231" max="9231" width="17.33203125" style="1" customWidth="1"/>
    <col min="9232" max="9473" width="8.58203125" style="1"/>
    <col min="9474" max="9474" width="27.58203125" style="1" customWidth="1"/>
    <col min="9475" max="9476" width="8.58203125" style="1"/>
    <col min="9477" max="9477" width="13.58203125" style="1" customWidth="1"/>
    <col min="9478" max="9478" width="9.25" style="1" customWidth="1"/>
    <col min="9479" max="9479" width="19.33203125" style="1" customWidth="1"/>
    <col min="9480" max="9480" width="30.33203125" style="1" customWidth="1"/>
    <col min="9481" max="9481" width="25.33203125" style="1" customWidth="1"/>
    <col min="9482" max="9483" width="23" style="1" customWidth="1"/>
    <col min="9484" max="9484" width="16.25" style="1" customWidth="1"/>
    <col min="9485" max="9485" width="16.08203125" style="1" customWidth="1"/>
    <col min="9486" max="9486" width="8.58203125" style="1"/>
    <col min="9487" max="9487" width="17.33203125" style="1" customWidth="1"/>
    <col min="9488" max="9729" width="8.58203125" style="1"/>
    <col min="9730" max="9730" width="27.58203125" style="1" customWidth="1"/>
    <col min="9731" max="9732" width="8.58203125" style="1"/>
    <col min="9733" max="9733" width="13.58203125" style="1" customWidth="1"/>
    <col min="9734" max="9734" width="9.25" style="1" customWidth="1"/>
    <col min="9735" max="9735" width="19.33203125" style="1" customWidth="1"/>
    <col min="9736" max="9736" width="30.33203125" style="1" customWidth="1"/>
    <col min="9737" max="9737" width="25.33203125" style="1" customWidth="1"/>
    <col min="9738" max="9739" width="23" style="1" customWidth="1"/>
    <col min="9740" max="9740" width="16.25" style="1" customWidth="1"/>
    <col min="9741" max="9741" width="16.08203125" style="1" customWidth="1"/>
    <col min="9742" max="9742" width="8.58203125" style="1"/>
    <col min="9743" max="9743" width="17.33203125" style="1" customWidth="1"/>
    <col min="9744" max="9985" width="8.58203125" style="1"/>
    <col min="9986" max="9986" width="27.58203125" style="1" customWidth="1"/>
    <col min="9987" max="9988" width="8.58203125" style="1"/>
    <col min="9989" max="9989" width="13.58203125" style="1" customWidth="1"/>
    <col min="9990" max="9990" width="9.25" style="1" customWidth="1"/>
    <col min="9991" max="9991" width="19.33203125" style="1" customWidth="1"/>
    <col min="9992" max="9992" width="30.33203125" style="1" customWidth="1"/>
    <col min="9993" max="9993" width="25.33203125" style="1" customWidth="1"/>
    <col min="9994" max="9995" width="23" style="1" customWidth="1"/>
    <col min="9996" max="9996" width="16.25" style="1" customWidth="1"/>
    <col min="9997" max="9997" width="16.08203125" style="1" customWidth="1"/>
    <col min="9998" max="9998" width="8.58203125" style="1"/>
    <col min="9999" max="9999" width="17.33203125" style="1" customWidth="1"/>
    <col min="10000" max="10241" width="8.58203125" style="1"/>
    <col min="10242" max="10242" width="27.58203125" style="1" customWidth="1"/>
    <col min="10243" max="10244" width="8.58203125" style="1"/>
    <col min="10245" max="10245" width="13.58203125" style="1" customWidth="1"/>
    <col min="10246" max="10246" width="9.25" style="1" customWidth="1"/>
    <col min="10247" max="10247" width="19.33203125" style="1" customWidth="1"/>
    <col min="10248" max="10248" width="30.33203125" style="1" customWidth="1"/>
    <col min="10249" max="10249" width="25.33203125" style="1" customWidth="1"/>
    <col min="10250" max="10251" width="23" style="1" customWidth="1"/>
    <col min="10252" max="10252" width="16.25" style="1" customWidth="1"/>
    <col min="10253" max="10253" width="16.08203125" style="1" customWidth="1"/>
    <col min="10254" max="10254" width="8.58203125" style="1"/>
    <col min="10255" max="10255" width="17.33203125" style="1" customWidth="1"/>
    <col min="10256" max="10497" width="8.58203125" style="1"/>
    <col min="10498" max="10498" width="27.58203125" style="1" customWidth="1"/>
    <col min="10499" max="10500" width="8.58203125" style="1"/>
    <col min="10501" max="10501" width="13.58203125" style="1" customWidth="1"/>
    <col min="10502" max="10502" width="9.25" style="1" customWidth="1"/>
    <col min="10503" max="10503" width="19.33203125" style="1" customWidth="1"/>
    <col min="10504" max="10504" width="30.33203125" style="1" customWidth="1"/>
    <col min="10505" max="10505" width="25.33203125" style="1" customWidth="1"/>
    <col min="10506" max="10507" width="23" style="1" customWidth="1"/>
    <col min="10508" max="10508" width="16.25" style="1" customWidth="1"/>
    <col min="10509" max="10509" width="16.08203125" style="1" customWidth="1"/>
    <col min="10510" max="10510" width="8.58203125" style="1"/>
    <col min="10511" max="10511" width="17.33203125" style="1" customWidth="1"/>
    <col min="10512" max="10753" width="8.58203125" style="1"/>
    <col min="10754" max="10754" width="27.58203125" style="1" customWidth="1"/>
    <col min="10755" max="10756" width="8.58203125" style="1"/>
    <col min="10757" max="10757" width="13.58203125" style="1" customWidth="1"/>
    <col min="10758" max="10758" width="9.25" style="1" customWidth="1"/>
    <col min="10759" max="10759" width="19.33203125" style="1" customWidth="1"/>
    <col min="10760" max="10760" width="30.33203125" style="1" customWidth="1"/>
    <col min="10761" max="10761" width="25.33203125" style="1" customWidth="1"/>
    <col min="10762" max="10763" width="23" style="1" customWidth="1"/>
    <col min="10764" max="10764" width="16.25" style="1" customWidth="1"/>
    <col min="10765" max="10765" width="16.08203125" style="1" customWidth="1"/>
    <col min="10766" max="10766" width="8.58203125" style="1"/>
    <col min="10767" max="10767" width="17.33203125" style="1" customWidth="1"/>
    <col min="10768" max="11009" width="8.58203125" style="1"/>
    <col min="11010" max="11010" width="27.58203125" style="1" customWidth="1"/>
    <col min="11011" max="11012" width="8.58203125" style="1"/>
    <col min="11013" max="11013" width="13.58203125" style="1" customWidth="1"/>
    <col min="11014" max="11014" width="9.25" style="1" customWidth="1"/>
    <col min="11015" max="11015" width="19.33203125" style="1" customWidth="1"/>
    <col min="11016" max="11016" width="30.33203125" style="1" customWidth="1"/>
    <col min="11017" max="11017" width="25.33203125" style="1" customWidth="1"/>
    <col min="11018" max="11019" width="23" style="1" customWidth="1"/>
    <col min="11020" max="11020" width="16.25" style="1" customWidth="1"/>
    <col min="11021" max="11021" width="16.08203125" style="1" customWidth="1"/>
    <col min="11022" max="11022" width="8.58203125" style="1"/>
    <col min="11023" max="11023" width="17.33203125" style="1" customWidth="1"/>
    <col min="11024" max="11265" width="8.58203125" style="1"/>
    <col min="11266" max="11266" width="27.58203125" style="1" customWidth="1"/>
    <col min="11267" max="11268" width="8.58203125" style="1"/>
    <col min="11269" max="11269" width="13.58203125" style="1" customWidth="1"/>
    <col min="11270" max="11270" width="9.25" style="1" customWidth="1"/>
    <col min="11271" max="11271" width="19.33203125" style="1" customWidth="1"/>
    <col min="11272" max="11272" width="30.33203125" style="1" customWidth="1"/>
    <col min="11273" max="11273" width="25.33203125" style="1" customWidth="1"/>
    <col min="11274" max="11275" width="23" style="1" customWidth="1"/>
    <col min="11276" max="11276" width="16.25" style="1" customWidth="1"/>
    <col min="11277" max="11277" width="16.08203125" style="1" customWidth="1"/>
    <col min="11278" max="11278" width="8.58203125" style="1"/>
    <col min="11279" max="11279" width="17.33203125" style="1" customWidth="1"/>
    <col min="11280" max="11521" width="8.58203125" style="1"/>
    <col min="11522" max="11522" width="27.58203125" style="1" customWidth="1"/>
    <col min="11523" max="11524" width="8.58203125" style="1"/>
    <col min="11525" max="11525" width="13.58203125" style="1" customWidth="1"/>
    <col min="11526" max="11526" width="9.25" style="1" customWidth="1"/>
    <col min="11527" max="11527" width="19.33203125" style="1" customWidth="1"/>
    <col min="11528" max="11528" width="30.33203125" style="1" customWidth="1"/>
    <col min="11529" max="11529" width="25.33203125" style="1" customWidth="1"/>
    <col min="11530" max="11531" width="23" style="1" customWidth="1"/>
    <col min="11532" max="11532" width="16.25" style="1" customWidth="1"/>
    <col min="11533" max="11533" width="16.08203125" style="1" customWidth="1"/>
    <col min="11534" max="11534" width="8.58203125" style="1"/>
    <col min="11535" max="11535" width="17.33203125" style="1" customWidth="1"/>
    <col min="11536" max="11777" width="8.58203125" style="1"/>
    <col min="11778" max="11778" width="27.58203125" style="1" customWidth="1"/>
    <col min="11779" max="11780" width="8.58203125" style="1"/>
    <col min="11781" max="11781" width="13.58203125" style="1" customWidth="1"/>
    <col min="11782" max="11782" width="9.25" style="1" customWidth="1"/>
    <col min="11783" max="11783" width="19.33203125" style="1" customWidth="1"/>
    <col min="11784" max="11784" width="30.33203125" style="1" customWidth="1"/>
    <col min="11785" max="11785" width="25.33203125" style="1" customWidth="1"/>
    <col min="11786" max="11787" width="23" style="1" customWidth="1"/>
    <col min="11788" max="11788" width="16.25" style="1" customWidth="1"/>
    <col min="11789" max="11789" width="16.08203125" style="1" customWidth="1"/>
    <col min="11790" max="11790" width="8.58203125" style="1"/>
    <col min="11791" max="11791" width="17.33203125" style="1" customWidth="1"/>
    <col min="11792" max="12033" width="8.58203125" style="1"/>
    <col min="12034" max="12034" width="27.58203125" style="1" customWidth="1"/>
    <col min="12035" max="12036" width="8.58203125" style="1"/>
    <col min="12037" max="12037" width="13.58203125" style="1" customWidth="1"/>
    <col min="12038" max="12038" width="9.25" style="1" customWidth="1"/>
    <col min="12039" max="12039" width="19.33203125" style="1" customWidth="1"/>
    <col min="12040" max="12040" width="30.33203125" style="1" customWidth="1"/>
    <col min="12041" max="12041" width="25.33203125" style="1" customWidth="1"/>
    <col min="12042" max="12043" width="23" style="1" customWidth="1"/>
    <col min="12044" max="12044" width="16.25" style="1" customWidth="1"/>
    <col min="12045" max="12045" width="16.08203125" style="1" customWidth="1"/>
    <col min="12046" max="12046" width="8.58203125" style="1"/>
    <col min="12047" max="12047" width="17.33203125" style="1" customWidth="1"/>
    <col min="12048" max="12289" width="8.58203125" style="1"/>
    <col min="12290" max="12290" width="27.58203125" style="1" customWidth="1"/>
    <col min="12291" max="12292" width="8.58203125" style="1"/>
    <col min="12293" max="12293" width="13.58203125" style="1" customWidth="1"/>
    <col min="12294" max="12294" width="9.25" style="1" customWidth="1"/>
    <col min="12295" max="12295" width="19.33203125" style="1" customWidth="1"/>
    <col min="12296" max="12296" width="30.33203125" style="1" customWidth="1"/>
    <col min="12297" max="12297" width="25.33203125" style="1" customWidth="1"/>
    <col min="12298" max="12299" width="23" style="1" customWidth="1"/>
    <col min="12300" max="12300" width="16.25" style="1" customWidth="1"/>
    <col min="12301" max="12301" width="16.08203125" style="1" customWidth="1"/>
    <col min="12302" max="12302" width="8.58203125" style="1"/>
    <col min="12303" max="12303" width="17.33203125" style="1" customWidth="1"/>
    <col min="12304" max="12545" width="8.58203125" style="1"/>
    <col min="12546" max="12546" width="27.58203125" style="1" customWidth="1"/>
    <col min="12547" max="12548" width="8.58203125" style="1"/>
    <col min="12549" max="12549" width="13.58203125" style="1" customWidth="1"/>
    <col min="12550" max="12550" width="9.25" style="1" customWidth="1"/>
    <col min="12551" max="12551" width="19.33203125" style="1" customWidth="1"/>
    <col min="12552" max="12552" width="30.33203125" style="1" customWidth="1"/>
    <col min="12553" max="12553" width="25.33203125" style="1" customWidth="1"/>
    <col min="12554" max="12555" width="23" style="1" customWidth="1"/>
    <col min="12556" max="12556" width="16.25" style="1" customWidth="1"/>
    <col min="12557" max="12557" width="16.08203125" style="1" customWidth="1"/>
    <col min="12558" max="12558" width="8.58203125" style="1"/>
    <col min="12559" max="12559" width="17.33203125" style="1" customWidth="1"/>
    <col min="12560" max="12801" width="8.58203125" style="1"/>
    <col min="12802" max="12802" width="27.58203125" style="1" customWidth="1"/>
    <col min="12803" max="12804" width="8.58203125" style="1"/>
    <col min="12805" max="12805" width="13.58203125" style="1" customWidth="1"/>
    <col min="12806" max="12806" width="9.25" style="1" customWidth="1"/>
    <col min="12807" max="12807" width="19.33203125" style="1" customWidth="1"/>
    <col min="12808" max="12808" width="30.33203125" style="1" customWidth="1"/>
    <col min="12809" max="12809" width="25.33203125" style="1" customWidth="1"/>
    <col min="12810" max="12811" width="23" style="1" customWidth="1"/>
    <col min="12812" max="12812" width="16.25" style="1" customWidth="1"/>
    <col min="12813" max="12813" width="16.08203125" style="1" customWidth="1"/>
    <col min="12814" max="12814" width="8.58203125" style="1"/>
    <col min="12815" max="12815" width="17.33203125" style="1" customWidth="1"/>
    <col min="12816" max="13057" width="8.58203125" style="1"/>
    <col min="13058" max="13058" width="27.58203125" style="1" customWidth="1"/>
    <col min="13059" max="13060" width="8.58203125" style="1"/>
    <col min="13061" max="13061" width="13.58203125" style="1" customWidth="1"/>
    <col min="13062" max="13062" width="9.25" style="1" customWidth="1"/>
    <col min="13063" max="13063" width="19.33203125" style="1" customWidth="1"/>
    <col min="13064" max="13064" width="30.33203125" style="1" customWidth="1"/>
    <col min="13065" max="13065" width="25.33203125" style="1" customWidth="1"/>
    <col min="13066" max="13067" width="23" style="1" customWidth="1"/>
    <col min="13068" max="13068" width="16.25" style="1" customWidth="1"/>
    <col min="13069" max="13069" width="16.08203125" style="1" customWidth="1"/>
    <col min="13070" max="13070" width="8.58203125" style="1"/>
    <col min="13071" max="13071" width="17.33203125" style="1" customWidth="1"/>
    <col min="13072" max="13313" width="8.58203125" style="1"/>
    <col min="13314" max="13314" width="27.58203125" style="1" customWidth="1"/>
    <col min="13315" max="13316" width="8.58203125" style="1"/>
    <col min="13317" max="13317" width="13.58203125" style="1" customWidth="1"/>
    <col min="13318" max="13318" width="9.25" style="1" customWidth="1"/>
    <col min="13319" max="13319" width="19.33203125" style="1" customWidth="1"/>
    <col min="13320" max="13320" width="30.33203125" style="1" customWidth="1"/>
    <col min="13321" max="13321" width="25.33203125" style="1" customWidth="1"/>
    <col min="13322" max="13323" width="23" style="1" customWidth="1"/>
    <col min="13324" max="13324" width="16.25" style="1" customWidth="1"/>
    <col min="13325" max="13325" width="16.08203125" style="1" customWidth="1"/>
    <col min="13326" max="13326" width="8.58203125" style="1"/>
    <col min="13327" max="13327" width="17.33203125" style="1" customWidth="1"/>
    <col min="13328" max="13569" width="8.58203125" style="1"/>
    <col min="13570" max="13570" width="27.58203125" style="1" customWidth="1"/>
    <col min="13571" max="13572" width="8.58203125" style="1"/>
    <col min="13573" max="13573" width="13.58203125" style="1" customWidth="1"/>
    <col min="13574" max="13574" width="9.25" style="1" customWidth="1"/>
    <col min="13575" max="13575" width="19.33203125" style="1" customWidth="1"/>
    <col min="13576" max="13576" width="30.33203125" style="1" customWidth="1"/>
    <col min="13577" max="13577" width="25.33203125" style="1" customWidth="1"/>
    <col min="13578" max="13579" width="23" style="1" customWidth="1"/>
    <col min="13580" max="13580" width="16.25" style="1" customWidth="1"/>
    <col min="13581" max="13581" width="16.08203125" style="1" customWidth="1"/>
    <col min="13582" max="13582" width="8.58203125" style="1"/>
    <col min="13583" max="13583" width="17.33203125" style="1" customWidth="1"/>
    <col min="13584" max="13825" width="8.58203125" style="1"/>
    <col min="13826" max="13826" width="27.58203125" style="1" customWidth="1"/>
    <col min="13827" max="13828" width="8.58203125" style="1"/>
    <col min="13829" max="13829" width="13.58203125" style="1" customWidth="1"/>
    <col min="13830" max="13830" width="9.25" style="1" customWidth="1"/>
    <col min="13831" max="13831" width="19.33203125" style="1" customWidth="1"/>
    <col min="13832" max="13832" width="30.33203125" style="1" customWidth="1"/>
    <col min="13833" max="13833" width="25.33203125" style="1" customWidth="1"/>
    <col min="13834" max="13835" width="23" style="1" customWidth="1"/>
    <col min="13836" max="13836" width="16.25" style="1" customWidth="1"/>
    <col min="13837" max="13837" width="16.08203125" style="1" customWidth="1"/>
    <col min="13838" max="13838" width="8.58203125" style="1"/>
    <col min="13839" max="13839" width="17.33203125" style="1" customWidth="1"/>
    <col min="13840" max="14081" width="8.58203125" style="1"/>
    <col min="14082" max="14082" width="27.58203125" style="1" customWidth="1"/>
    <col min="14083" max="14084" width="8.58203125" style="1"/>
    <col min="14085" max="14085" width="13.58203125" style="1" customWidth="1"/>
    <col min="14086" max="14086" width="9.25" style="1" customWidth="1"/>
    <col min="14087" max="14087" width="19.33203125" style="1" customWidth="1"/>
    <col min="14088" max="14088" width="30.33203125" style="1" customWidth="1"/>
    <col min="14089" max="14089" width="25.33203125" style="1" customWidth="1"/>
    <col min="14090" max="14091" width="23" style="1" customWidth="1"/>
    <col min="14092" max="14092" width="16.25" style="1" customWidth="1"/>
    <col min="14093" max="14093" width="16.08203125" style="1" customWidth="1"/>
    <col min="14094" max="14094" width="8.58203125" style="1"/>
    <col min="14095" max="14095" width="17.33203125" style="1" customWidth="1"/>
    <col min="14096" max="14337" width="8.58203125" style="1"/>
    <col min="14338" max="14338" width="27.58203125" style="1" customWidth="1"/>
    <col min="14339" max="14340" width="8.58203125" style="1"/>
    <col min="14341" max="14341" width="13.58203125" style="1" customWidth="1"/>
    <col min="14342" max="14342" width="9.25" style="1" customWidth="1"/>
    <col min="14343" max="14343" width="19.33203125" style="1" customWidth="1"/>
    <col min="14344" max="14344" width="30.33203125" style="1" customWidth="1"/>
    <col min="14345" max="14345" width="25.33203125" style="1" customWidth="1"/>
    <col min="14346" max="14347" width="23" style="1" customWidth="1"/>
    <col min="14348" max="14348" width="16.25" style="1" customWidth="1"/>
    <col min="14349" max="14349" width="16.08203125" style="1" customWidth="1"/>
    <col min="14350" max="14350" width="8.58203125" style="1"/>
    <col min="14351" max="14351" width="17.33203125" style="1" customWidth="1"/>
    <col min="14352" max="14593" width="8.58203125" style="1"/>
    <col min="14594" max="14594" width="27.58203125" style="1" customWidth="1"/>
    <col min="14595" max="14596" width="8.58203125" style="1"/>
    <col min="14597" max="14597" width="13.58203125" style="1" customWidth="1"/>
    <col min="14598" max="14598" width="9.25" style="1" customWidth="1"/>
    <col min="14599" max="14599" width="19.33203125" style="1" customWidth="1"/>
    <col min="14600" max="14600" width="30.33203125" style="1" customWidth="1"/>
    <col min="14601" max="14601" width="25.33203125" style="1" customWidth="1"/>
    <col min="14602" max="14603" width="23" style="1" customWidth="1"/>
    <col min="14604" max="14604" width="16.25" style="1" customWidth="1"/>
    <col min="14605" max="14605" width="16.08203125" style="1" customWidth="1"/>
    <col min="14606" max="14606" width="8.58203125" style="1"/>
    <col min="14607" max="14607" width="17.33203125" style="1" customWidth="1"/>
    <col min="14608" max="14849" width="8.58203125" style="1"/>
    <col min="14850" max="14850" width="27.58203125" style="1" customWidth="1"/>
    <col min="14851" max="14852" width="8.58203125" style="1"/>
    <col min="14853" max="14853" width="13.58203125" style="1" customWidth="1"/>
    <col min="14854" max="14854" width="9.25" style="1" customWidth="1"/>
    <col min="14855" max="14855" width="19.33203125" style="1" customWidth="1"/>
    <col min="14856" max="14856" width="30.33203125" style="1" customWidth="1"/>
    <col min="14857" max="14857" width="25.33203125" style="1" customWidth="1"/>
    <col min="14858" max="14859" width="23" style="1" customWidth="1"/>
    <col min="14860" max="14860" width="16.25" style="1" customWidth="1"/>
    <col min="14861" max="14861" width="16.08203125" style="1" customWidth="1"/>
    <col min="14862" max="14862" width="8.58203125" style="1"/>
    <col min="14863" max="14863" width="17.33203125" style="1" customWidth="1"/>
    <col min="14864" max="15105" width="8.58203125" style="1"/>
    <col min="15106" max="15106" width="27.58203125" style="1" customWidth="1"/>
    <col min="15107" max="15108" width="8.58203125" style="1"/>
    <col min="15109" max="15109" width="13.58203125" style="1" customWidth="1"/>
    <col min="15110" max="15110" width="9.25" style="1" customWidth="1"/>
    <col min="15111" max="15111" width="19.33203125" style="1" customWidth="1"/>
    <col min="15112" max="15112" width="30.33203125" style="1" customWidth="1"/>
    <col min="15113" max="15113" width="25.33203125" style="1" customWidth="1"/>
    <col min="15114" max="15115" width="23" style="1" customWidth="1"/>
    <col min="15116" max="15116" width="16.25" style="1" customWidth="1"/>
    <col min="15117" max="15117" width="16.08203125" style="1" customWidth="1"/>
    <col min="15118" max="15118" width="8.58203125" style="1"/>
    <col min="15119" max="15119" width="17.33203125" style="1" customWidth="1"/>
    <col min="15120" max="15361" width="8.58203125" style="1"/>
    <col min="15362" max="15362" width="27.58203125" style="1" customWidth="1"/>
    <col min="15363" max="15364" width="8.58203125" style="1"/>
    <col min="15365" max="15365" width="13.58203125" style="1" customWidth="1"/>
    <col min="15366" max="15366" width="9.25" style="1" customWidth="1"/>
    <col min="15367" max="15367" width="19.33203125" style="1" customWidth="1"/>
    <col min="15368" max="15368" width="30.33203125" style="1" customWidth="1"/>
    <col min="15369" max="15369" width="25.33203125" style="1" customWidth="1"/>
    <col min="15370" max="15371" width="23" style="1" customWidth="1"/>
    <col min="15372" max="15372" width="16.25" style="1" customWidth="1"/>
    <col min="15373" max="15373" width="16.08203125" style="1" customWidth="1"/>
    <col min="15374" max="15374" width="8.58203125" style="1"/>
    <col min="15375" max="15375" width="17.33203125" style="1" customWidth="1"/>
    <col min="15376" max="15617" width="8.58203125" style="1"/>
    <col min="15618" max="15618" width="27.58203125" style="1" customWidth="1"/>
    <col min="15619" max="15620" width="8.58203125" style="1"/>
    <col min="15621" max="15621" width="13.58203125" style="1" customWidth="1"/>
    <col min="15622" max="15622" width="9.25" style="1" customWidth="1"/>
    <col min="15623" max="15623" width="19.33203125" style="1" customWidth="1"/>
    <col min="15624" max="15624" width="30.33203125" style="1" customWidth="1"/>
    <col min="15625" max="15625" width="25.33203125" style="1" customWidth="1"/>
    <col min="15626" max="15627" width="23" style="1" customWidth="1"/>
    <col min="15628" max="15628" width="16.25" style="1" customWidth="1"/>
    <col min="15629" max="15629" width="16.08203125" style="1" customWidth="1"/>
    <col min="15630" max="15630" width="8.58203125" style="1"/>
    <col min="15631" max="15631" width="17.33203125" style="1" customWidth="1"/>
    <col min="15632" max="15873" width="8.58203125" style="1"/>
    <col min="15874" max="15874" width="27.58203125" style="1" customWidth="1"/>
    <col min="15875" max="15876" width="8.58203125" style="1"/>
    <col min="15877" max="15877" width="13.58203125" style="1" customWidth="1"/>
    <col min="15878" max="15878" width="9.25" style="1" customWidth="1"/>
    <col min="15879" max="15879" width="19.33203125" style="1" customWidth="1"/>
    <col min="15880" max="15880" width="30.33203125" style="1" customWidth="1"/>
    <col min="15881" max="15881" width="25.33203125" style="1" customWidth="1"/>
    <col min="15882" max="15883" width="23" style="1" customWidth="1"/>
    <col min="15884" max="15884" width="16.25" style="1" customWidth="1"/>
    <col min="15885" max="15885" width="16.08203125" style="1" customWidth="1"/>
    <col min="15886" max="15886" width="8.58203125" style="1"/>
    <col min="15887" max="15887" width="17.33203125" style="1" customWidth="1"/>
    <col min="15888" max="16129" width="8.58203125" style="1"/>
    <col min="16130" max="16130" width="27.58203125" style="1" customWidth="1"/>
    <col min="16131" max="16132" width="8.58203125" style="1"/>
    <col min="16133" max="16133" width="13.58203125" style="1" customWidth="1"/>
    <col min="16134" max="16134" width="9.25" style="1" customWidth="1"/>
    <col min="16135" max="16135" width="19.33203125" style="1" customWidth="1"/>
    <col min="16136" max="16136" width="30.33203125" style="1" customWidth="1"/>
    <col min="16137" max="16137" width="25.33203125" style="1" customWidth="1"/>
    <col min="16138" max="16139" width="23" style="1" customWidth="1"/>
    <col min="16140" max="16140" width="16.25" style="1" customWidth="1"/>
    <col min="16141" max="16141" width="16.08203125" style="1" customWidth="1"/>
    <col min="16142" max="16142" width="8.58203125" style="1"/>
    <col min="16143" max="16143" width="17.33203125" style="1" customWidth="1"/>
    <col min="16144" max="16384" width="8.58203125" style="1"/>
  </cols>
  <sheetData>
    <row r="1" spans="1:19" s="30" customFormat="1" ht="40" customHeight="1" x14ac:dyDescent="0.3">
      <c r="A1" s="35" t="s">
        <v>37</v>
      </c>
      <c r="B1" s="35"/>
      <c r="C1" s="14"/>
      <c r="D1" s="14"/>
      <c r="E1" s="14"/>
      <c r="F1" s="14"/>
      <c r="G1" s="14"/>
      <c r="H1" s="14"/>
      <c r="I1" s="29"/>
      <c r="J1" s="29"/>
      <c r="K1" s="29"/>
      <c r="L1" s="29"/>
      <c r="M1" s="29"/>
      <c r="N1" s="14"/>
      <c r="O1" s="14"/>
    </row>
    <row r="2" spans="1:19" s="30" customFormat="1" ht="40" customHeigh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4"/>
    </row>
    <row r="3" spans="1:19" s="30" customFormat="1" ht="40" customHeight="1" x14ac:dyDescent="0.3">
      <c r="A3" s="35" t="s">
        <v>25</v>
      </c>
      <c r="B3" s="35"/>
      <c r="C3" s="35"/>
      <c r="D3" s="35"/>
      <c r="E3" s="35"/>
      <c r="F3" s="35"/>
      <c r="G3" s="15"/>
      <c r="H3" s="15"/>
      <c r="I3" s="31" t="s">
        <v>38</v>
      </c>
      <c r="J3" s="29"/>
      <c r="K3" s="29"/>
      <c r="L3" s="29"/>
      <c r="M3" s="31"/>
      <c r="N3" s="16"/>
      <c r="O3" s="14"/>
    </row>
    <row r="4" spans="1:19" s="30" customFormat="1" ht="80" customHeight="1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22</v>
      </c>
      <c r="H4" s="7" t="s">
        <v>23</v>
      </c>
      <c r="I4" s="7" t="s">
        <v>9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6" t="s">
        <v>19</v>
      </c>
    </row>
    <row r="5" spans="1:19" ht="38" customHeight="1" x14ac:dyDescent="0.3">
      <c r="A5" s="13">
        <v>1</v>
      </c>
      <c r="B5" s="8" t="s">
        <v>26</v>
      </c>
      <c r="C5" s="8">
        <v>101</v>
      </c>
      <c r="D5" s="8" t="str">
        <f>LEFT(C5,1)</f>
        <v>1</v>
      </c>
      <c r="E5" s="8" t="s">
        <v>28</v>
      </c>
      <c r="F5" s="8">
        <v>2.8</v>
      </c>
      <c r="G5" s="25">
        <v>76.92</v>
      </c>
      <c r="H5" s="26">
        <v>61.63</v>
      </c>
      <c r="I5" s="26">
        <f>G5-H5</f>
        <v>15.29</v>
      </c>
      <c r="J5" s="9">
        <v>6240</v>
      </c>
      <c r="K5" s="9">
        <v>7788</v>
      </c>
      <c r="L5" s="9">
        <v>480000</v>
      </c>
      <c r="M5" s="27"/>
      <c r="N5" s="8" t="s">
        <v>20</v>
      </c>
      <c r="O5" s="41" t="s">
        <v>21</v>
      </c>
      <c r="Q5" s="3"/>
      <c r="R5" s="3"/>
      <c r="S5" s="3"/>
    </row>
    <row r="6" spans="1:19" ht="38" customHeight="1" x14ac:dyDescent="0.3">
      <c r="A6" s="13">
        <v>2</v>
      </c>
      <c r="B6" s="8" t="s">
        <v>26</v>
      </c>
      <c r="C6" s="8">
        <v>102</v>
      </c>
      <c r="D6" s="8" t="str">
        <f t="shared" ref="D6:D55" si="0">LEFT(C6,1)</f>
        <v>1</v>
      </c>
      <c r="E6" s="8" t="s">
        <v>28</v>
      </c>
      <c r="F6" s="8">
        <v>2.8</v>
      </c>
      <c r="G6" s="25">
        <v>76.92</v>
      </c>
      <c r="H6" s="26">
        <v>61.63</v>
      </c>
      <c r="I6" s="26">
        <f t="shared" ref="I6:I69" si="1">G6-H6</f>
        <v>15.29</v>
      </c>
      <c r="J6" s="9">
        <v>5280</v>
      </c>
      <c r="K6" s="9">
        <v>6590</v>
      </c>
      <c r="L6" s="9">
        <v>406138</v>
      </c>
      <c r="M6" s="27"/>
      <c r="N6" s="8" t="s">
        <v>20</v>
      </c>
      <c r="O6" s="42"/>
      <c r="Q6" s="3"/>
      <c r="R6" s="3"/>
      <c r="S6" s="3"/>
    </row>
    <row r="7" spans="1:19" ht="38" customHeight="1" x14ac:dyDescent="0.3">
      <c r="A7" s="13">
        <v>3</v>
      </c>
      <c r="B7" s="8" t="s">
        <v>26</v>
      </c>
      <c r="C7" s="8">
        <v>103</v>
      </c>
      <c r="D7" s="8" t="str">
        <f t="shared" si="0"/>
        <v>1</v>
      </c>
      <c r="E7" s="8" t="s">
        <v>28</v>
      </c>
      <c r="F7" s="8">
        <v>2.8</v>
      </c>
      <c r="G7" s="25">
        <v>72.319999999999993</v>
      </c>
      <c r="H7" s="26">
        <v>57.94</v>
      </c>
      <c r="I7" s="26">
        <f t="shared" si="1"/>
        <v>14.379999999999995</v>
      </c>
      <c r="J7" s="9">
        <v>6204</v>
      </c>
      <c r="K7" s="9">
        <v>7744</v>
      </c>
      <c r="L7" s="9">
        <v>448670</v>
      </c>
      <c r="M7" s="27"/>
      <c r="N7" s="8" t="s">
        <v>20</v>
      </c>
      <c r="O7" s="42"/>
      <c r="Q7" s="3"/>
      <c r="R7" s="3"/>
      <c r="S7" s="3"/>
    </row>
    <row r="8" spans="1:19" ht="38" customHeight="1" x14ac:dyDescent="0.3">
      <c r="A8" s="13">
        <v>4</v>
      </c>
      <c r="B8" s="8" t="s">
        <v>26</v>
      </c>
      <c r="C8" s="8">
        <v>104</v>
      </c>
      <c r="D8" s="8" t="str">
        <f t="shared" si="0"/>
        <v>1</v>
      </c>
      <c r="E8" s="8" t="s">
        <v>28</v>
      </c>
      <c r="F8" s="8">
        <v>2.8</v>
      </c>
      <c r="G8" s="25">
        <v>72.319999999999993</v>
      </c>
      <c r="H8" s="26">
        <v>57.94</v>
      </c>
      <c r="I8" s="26">
        <f t="shared" si="1"/>
        <v>14.379999999999995</v>
      </c>
      <c r="J8" s="9">
        <v>6046</v>
      </c>
      <c r="K8" s="9">
        <v>7547</v>
      </c>
      <c r="L8" s="9">
        <v>437280</v>
      </c>
      <c r="M8" s="27"/>
      <c r="N8" s="8" t="s">
        <v>20</v>
      </c>
      <c r="O8" s="42"/>
      <c r="Q8" s="3"/>
      <c r="R8" s="3"/>
      <c r="S8" s="3"/>
    </row>
    <row r="9" spans="1:19" ht="38" customHeight="1" x14ac:dyDescent="0.3">
      <c r="A9" s="13">
        <v>5</v>
      </c>
      <c r="B9" s="8" t="s">
        <v>26</v>
      </c>
      <c r="C9" s="8">
        <v>108</v>
      </c>
      <c r="D9" s="8" t="str">
        <f t="shared" si="0"/>
        <v>1</v>
      </c>
      <c r="E9" s="8" t="s">
        <v>28</v>
      </c>
      <c r="F9" s="8">
        <v>2.8</v>
      </c>
      <c r="G9" s="25">
        <v>72.319999999999993</v>
      </c>
      <c r="H9" s="26">
        <v>57.94</v>
      </c>
      <c r="I9" s="26">
        <f t="shared" si="1"/>
        <v>14.379999999999995</v>
      </c>
      <c r="J9" s="9">
        <v>6220</v>
      </c>
      <c r="K9" s="9">
        <v>7764</v>
      </c>
      <c r="L9" s="9">
        <v>449822</v>
      </c>
      <c r="M9" s="27"/>
      <c r="N9" s="8" t="s">
        <v>20</v>
      </c>
      <c r="O9" s="42"/>
      <c r="Q9" s="3"/>
      <c r="R9" s="3"/>
      <c r="S9" s="3"/>
    </row>
    <row r="10" spans="1:19" ht="38" customHeight="1" x14ac:dyDescent="0.3">
      <c r="A10" s="13">
        <v>6</v>
      </c>
      <c r="B10" s="8" t="s">
        <v>26</v>
      </c>
      <c r="C10" s="8">
        <v>203</v>
      </c>
      <c r="D10" s="8" t="str">
        <f t="shared" si="0"/>
        <v>2</v>
      </c>
      <c r="E10" s="8" t="s">
        <v>28</v>
      </c>
      <c r="F10" s="8">
        <v>2.8</v>
      </c>
      <c r="G10" s="25">
        <v>72.319999999999993</v>
      </c>
      <c r="H10" s="26">
        <v>57.94</v>
      </c>
      <c r="I10" s="26">
        <f t="shared" si="1"/>
        <v>14.379999999999995</v>
      </c>
      <c r="J10" s="9">
        <v>6245</v>
      </c>
      <c r="K10" s="9">
        <v>7795</v>
      </c>
      <c r="L10" s="9">
        <v>451649</v>
      </c>
      <c r="M10" s="27"/>
      <c r="N10" s="8" t="s">
        <v>20</v>
      </c>
      <c r="O10" s="42"/>
      <c r="Q10" s="3"/>
      <c r="R10" s="3"/>
      <c r="S10" s="3"/>
    </row>
    <row r="11" spans="1:19" ht="38" customHeight="1" x14ac:dyDescent="0.3">
      <c r="A11" s="13">
        <v>7</v>
      </c>
      <c r="B11" s="8" t="s">
        <v>26</v>
      </c>
      <c r="C11" s="8">
        <v>301</v>
      </c>
      <c r="D11" s="8" t="str">
        <f t="shared" si="0"/>
        <v>3</v>
      </c>
      <c r="E11" s="8" t="s">
        <v>28</v>
      </c>
      <c r="F11" s="8">
        <v>2.8</v>
      </c>
      <c r="G11" s="25">
        <v>76.92</v>
      </c>
      <c r="H11" s="26">
        <v>61.63</v>
      </c>
      <c r="I11" s="26">
        <f t="shared" si="1"/>
        <v>15.29</v>
      </c>
      <c r="J11" s="9">
        <v>5401</v>
      </c>
      <c r="K11" s="9">
        <v>6741</v>
      </c>
      <c r="L11" s="9">
        <v>415445</v>
      </c>
      <c r="M11" s="27"/>
      <c r="N11" s="8" t="s">
        <v>20</v>
      </c>
      <c r="O11" s="42"/>
      <c r="Q11" s="3"/>
      <c r="R11" s="3"/>
      <c r="S11" s="3"/>
    </row>
    <row r="12" spans="1:19" ht="38" customHeight="1" x14ac:dyDescent="0.3">
      <c r="A12" s="13">
        <v>8</v>
      </c>
      <c r="B12" s="8" t="s">
        <v>26</v>
      </c>
      <c r="C12" s="8">
        <v>302</v>
      </c>
      <c r="D12" s="8" t="str">
        <f t="shared" si="0"/>
        <v>3</v>
      </c>
      <c r="E12" s="8" t="s">
        <v>28</v>
      </c>
      <c r="F12" s="8">
        <v>2.8</v>
      </c>
      <c r="G12" s="25">
        <v>76.92</v>
      </c>
      <c r="H12" s="26">
        <v>61.63</v>
      </c>
      <c r="I12" s="26">
        <f t="shared" si="1"/>
        <v>15.29</v>
      </c>
      <c r="J12" s="9">
        <v>7384</v>
      </c>
      <c r="K12" s="9">
        <v>9216</v>
      </c>
      <c r="L12" s="9">
        <v>568006</v>
      </c>
      <c r="M12" s="27"/>
      <c r="N12" s="8" t="s">
        <v>20</v>
      </c>
      <c r="O12" s="42"/>
      <c r="Q12" s="3"/>
      <c r="R12" s="3"/>
      <c r="S12" s="3"/>
    </row>
    <row r="13" spans="1:19" ht="38" customHeight="1" x14ac:dyDescent="0.3">
      <c r="A13" s="13">
        <v>9</v>
      </c>
      <c r="B13" s="8" t="s">
        <v>26</v>
      </c>
      <c r="C13" s="8">
        <v>303</v>
      </c>
      <c r="D13" s="8" t="str">
        <f t="shared" si="0"/>
        <v>3</v>
      </c>
      <c r="E13" s="8" t="s">
        <v>28</v>
      </c>
      <c r="F13" s="8">
        <v>2.8</v>
      </c>
      <c r="G13" s="25">
        <v>72.319999999999993</v>
      </c>
      <c r="H13" s="26">
        <v>57.94</v>
      </c>
      <c r="I13" s="26">
        <f t="shared" si="1"/>
        <v>14.379999999999995</v>
      </c>
      <c r="J13" s="9">
        <v>5280</v>
      </c>
      <c r="K13" s="9">
        <v>6590</v>
      </c>
      <c r="L13" s="9">
        <v>381850</v>
      </c>
      <c r="M13" s="27"/>
      <c r="N13" s="8" t="s">
        <v>20</v>
      </c>
      <c r="O13" s="42"/>
      <c r="Q13" s="3"/>
      <c r="R13" s="3"/>
      <c r="S13" s="3"/>
    </row>
    <row r="14" spans="1:19" ht="38" customHeight="1" x14ac:dyDescent="0.3">
      <c r="A14" s="13">
        <v>10</v>
      </c>
      <c r="B14" s="8" t="s">
        <v>26</v>
      </c>
      <c r="C14" s="8">
        <v>304</v>
      </c>
      <c r="D14" s="8" t="str">
        <f t="shared" si="0"/>
        <v>3</v>
      </c>
      <c r="E14" s="8" t="s">
        <v>28</v>
      </c>
      <c r="F14" s="8">
        <v>2.8</v>
      </c>
      <c r="G14" s="25">
        <v>72.319999999999993</v>
      </c>
      <c r="H14" s="26">
        <v>57.94</v>
      </c>
      <c r="I14" s="26">
        <f t="shared" si="1"/>
        <v>14.379999999999995</v>
      </c>
      <c r="J14" s="9">
        <v>6222</v>
      </c>
      <c r="K14" s="9">
        <v>7767</v>
      </c>
      <c r="L14" s="9">
        <v>450000</v>
      </c>
      <c r="M14" s="27"/>
      <c r="N14" s="8" t="s">
        <v>20</v>
      </c>
      <c r="O14" s="42"/>
      <c r="Q14" s="3"/>
      <c r="R14" s="3"/>
      <c r="S14" s="3"/>
    </row>
    <row r="15" spans="1:19" ht="38" customHeight="1" x14ac:dyDescent="0.3">
      <c r="A15" s="13">
        <v>11</v>
      </c>
      <c r="B15" s="8" t="s">
        <v>26</v>
      </c>
      <c r="C15" s="8">
        <v>305</v>
      </c>
      <c r="D15" s="8" t="str">
        <f t="shared" si="0"/>
        <v>3</v>
      </c>
      <c r="E15" s="8" t="s">
        <v>28</v>
      </c>
      <c r="F15" s="8">
        <v>2.8</v>
      </c>
      <c r="G15" s="25">
        <v>65.73</v>
      </c>
      <c r="H15" s="26">
        <v>52.66</v>
      </c>
      <c r="I15" s="26">
        <f t="shared" si="1"/>
        <v>13.070000000000007</v>
      </c>
      <c r="J15" s="9">
        <v>6390</v>
      </c>
      <c r="K15" s="9">
        <v>7976</v>
      </c>
      <c r="L15" s="9">
        <v>420000</v>
      </c>
      <c r="M15" s="27"/>
      <c r="N15" s="8" t="s">
        <v>20</v>
      </c>
      <c r="O15" s="42"/>
      <c r="Q15" s="3"/>
      <c r="R15" s="3"/>
      <c r="S15" s="3"/>
    </row>
    <row r="16" spans="1:19" ht="38" customHeight="1" x14ac:dyDescent="0.3">
      <c r="A16" s="13">
        <v>12</v>
      </c>
      <c r="B16" s="8" t="s">
        <v>26</v>
      </c>
      <c r="C16" s="8">
        <v>306</v>
      </c>
      <c r="D16" s="8" t="str">
        <f t="shared" si="0"/>
        <v>3</v>
      </c>
      <c r="E16" s="8" t="s">
        <v>28</v>
      </c>
      <c r="F16" s="8">
        <v>2.8</v>
      </c>
      <c r="G16" s="25">
        <v>65.73</v>
      </c>
      <c r="H16" s="26">
        <v>52.66</v>
      </c>
      <c r="I16" s="26">
        <f t="shared" si="1"/>
        <v>13.070000000000007</v>
      </c>
      <c r="J16" s="9">
        <v>6542</v>
      </c>
      <c r="K16" s="9">
        <v>8166</v>
      </c>
      <c r="L16" s="9">
        <v>430000</v>
      </c>
      <c r="M16" s="27"/>
      <c r="N16" s="8" t="s">
        <v>20</v>
      </c>
      <c r="O16" s="42"/>
      <c r="Q16" s="3"/>
      <c r="R16" s="3"/>
      <c r="S16" s="3"/>
    </row>
    <row r="17" spans="1:19" ht="38" customHeight="1" x14ac:dyDescent="0.3">
      <c r="A17" s="13">
        <v>13</v>
      </c>
      <c r="B17" s="8" t="s">
        <v>26</v>
      </c>
      <c r="C17" s="8">
        <v>401</v>
      </c>
      <c r="D17" s="8" t="str">
        <f t="shared" si="0"/>
        <v>4</v>
      </c>
      <c r="E17" s="8" t="s">
        <v>28</v>
      </c>
      <c r="F17" s="8">
        <v>2.8</v>
      </c>
      <c r="G17" s="25">
        <v>76.92</v>
      </c>
      <c r="H17" s="26">
        <v>61.63</v>
      </c>
      <c r="I17" s="26">
        <f t="shared" si="1"/>
        <v>15.29</v>
      </c>
      <c r="J17" s="9">
        <v>5279</v>
      </c>
      <c r="K17" s="9">
        <v>6588</v>
      </c>
      <c r="L17" s="9">
        <v>406023</v>
      </c>
      <c r="M17" s="27"/>
      <c r="N17" s="8" t="s">
        <v>20</v>
      </c>
      <c r="O17" s="42"/>
      <c r="Q17" s="3"/>
      <c r="R17" s="3"/>
      <c r="S17" s="3"/>
    </row>
    <row r="18" spans="1:19" ht="38" customHeight="1" x14ac:dyDescent="0.3">
      <c r="A18" s="13">
        <v>14</v>
      </c>
      <c r="B18" s="8" t="s">
        <v>26</v>
      </c>
      <c r="C18" s="8">
        <v>404</v>
      </c>
      <c r="D18" s="8" t="str">
        <f t="shared" si="0"/>
        <v>4</v>
      </c>
      <c r="E18" s="8" t="s">
        <v>28</v>
      </c>
      <c r="F18" s="8">
        <v>2.8</v>
      </c>
      <c r="G18" s="25">
        <v>72.319999999999993</v>
      </c>
      <c r="H18" s="26">
        <v>57.94</v>
      </c>
      <c r="I18" s="26">
        <f t="shared" si="1"/>
        <v>14.379999999999995</v>
      </c>
      <c r="J18" s="9">
        <v>5332</v>
      </c>
      <c r="K18" s="9">
        <v>6655</v>
      </c>
      <c r="L18" s="9">
        <v>385597</v>
      </c>
      <c r="M18" s="27"/>
      <c r="N18" s="8" t="s">
        <v>20</v>
      </c>
      <c r="O18" s="42"/>
      <c r="Q18" s="3"/>
      <c r="R18" s="3"/>
      <c r="S18" s="3"/>
    </row>
    <row r="19" spans="1:19" ht="38" customHeight="1" x14ac:dyDescent="0.3">
      <c r="A19" s="13">
        <v>15</v>
      </c>
      <c r="B19" s="8" t="s">
        <v>26</v>
      </c>
      <c r="C19" s="8">
        <v>405</v>
      </c>
      <c r="D19" s="8" t="str">
        <f t="shared" si="0"/>
        <v>4</v>
      </c>
      <c r="E19" s="8" t="s">
        <v>28</v>
      </c>
      <c r="F19" s="8">
        <v>2.8</v>
      </c>
      <c r="G19" s="25">
        <v>65.73</v>
      </c>
      <c r="H19" s="26">
        <v>52.66</v>
      </c>
      <c r="I19" s="26">
        <f t="shared" si="1"/>
        <v>13.070000000000007</v>
      </c>
      <c r="J19" s="9">
        <v>6327</v>
      </c>
      <c r="K19" s="9">
        <v>7898</v>
      </c>
      <c r="L19" s="9">
        <v>415889</v>
      </c>
      <c r="M19" s="27"/>
      <c r="N19" s="8" t="s">
        <v>20</v>
      </c>
      <c r="O19" s="42"/>
      <c r="Q19" s="3"/>
      <c r="R19" s="3"/>
      <c r="S19" s="3"/>
    </row>
    <row r="20" spans="1:19" ht="38" customHeight="1" x14ac:dyDescent="0.3">
      <c r="A20" s="13">
        <v>16</v>
      </c>
      <c r="B20" s="8" t="s">
        <v>26</v>
      </c>
      <c r="C20" s="8">
        <v>406</v>
      </c>
      <c r="D20" s="8" t="str">
        <f t="shared" si="0"/>
        <v>4</v>
      </c>
      <c r="E20" s="8" t="s">
        <v>29</v>
      </c>
      <c r="F20" s="8">
        <v>2.8</v>
      </c>
      <c r="G20" s="25">
        <v>65.73</v>
      </c>
      <c r="H20" s="26">
        <v>52.66</v>
      </c>
      <c r="I20" s="26">
        <f t="shared" si="1"/>
        <v>13.070000000000007</v>
      </c>
      <c r="J20" s="9">
        <v>6509</v>
      </c>
      <c r="K20" s="9">
        <v>8124</v>
      </c>
      <c r="L20" s="9">
        <v>427814</v>
      </c>
      <c r="M20" s="27"/>
      <c r="N20" s="8" t="s">
        <v>20</v>
      </c>
      <c r="O20" s="42"/>
      <c r="Q20" s="3"/>
      <c r="R20" s="3"/>
      <c r="S20" s="3"/>
    </row>
    <row r="21" spans="1:19" ht="38" customHeight="1" x14ac:dyDescent="0.3">
      <c r="A21" s="13">
        <v>17</v>
      </c>
      <c r="B21" s="8" t="s">
        <v>26</v>
      </c>
      <c r="C21" s="8">
        <v>501</v>
      </c>
      <c r="D21" s="8" t="str">
        <f t="shared" si="0"/>
        <v>5</v>
      </c>
      <c r="E21" s="8" t="s">
        <v>28</v>
      </c>
      <c r="F21" s="8">
        <v>2.8</v>
      </c>
      <c r="G21" s="25">
        <v>76.92</v>
      </c>
      <c r="H21" s="26">
        <v>61.63</v>
      </c>
      <c r="I21" s="26">
        <f t="shared" si="1"/>
        <v>15.29</v>
      </c>
      <c r="J21" s="9">
        <v>5331</v>
      </c>
      <c r="K21" s="9">
        <v>6654</v>
      </c>
      <c r="L21" s="9">
        <v>410094</v>
      </c>
      <c r="M21" s="27"/>
      <c r="N21" s="8" t="s">
        <v>20</v>
      </c>
      <c r="O21" s="42"/>
      <c r="Q21" s="3"/>
      <c r="R21" s="3"/>
      <c r="S21" s="3"/>
    </row>
    <row r="22" spans="1:19" ht="38" customHeight="1" x14ac:dyDescent="0.3">
      <c r="A22" s="13">
        <v>18</v>
      </c>
      <c r="B22" s="8" t="s">
        <v>26</v>
      </c>
      <c r="C22" s="8">
        <v>502</v>
      </c>
      <c r="D22" s="8" t="str">
        <f t="shared" si="0"/>
        <v>5</v>
      </c>
      <c r="E22" s="8" t="s">
        <v>28</v>
      </c>
      <c r="F22" s="8">
        <v>2.8</v>
      </c>
      <c r="G22" s="25">
        <v>76.92</v>
      </c>
      <c r="H22" s="26">
        <v>61.63</v>
      </c>
      <c r="I22" s="26">
        <f t="shared" si="1"/>
        <v>15.29</v>
      </c>
      <c r="J22" s="9">
        <v>5383</v>
      </c>
      <c r="K22" s="9">
        <v>6719</v>
      </c>
      <c r="L22" s="9">
        <v>414069</v>
      </c>
      <c r="M22" s="27"/>
      <c r="N22" s="8" t="s">
        <v>20</v>
      </c>
      <c r="O22" s="42"/>
      <c r="Q22" s="3"/>
      <c r="R22" s="3"/>
      <c r="S22" s="3"/>
    </row>
    <row r="23" spans="1:19" ht="38" customHeight="1" x14ac:dyDescent="0.3">
      <c r="A23" s="13">
        <v>19</v>
      </c>
      <c r="B23" s="8" t="s">
        <v>26</v>
      </c>
      <c r="C23" s="8">
        <v>503</v>
      </c>
      <c r="D23" s="8" t="str">
        <f t="shared" si="0"/>
        <v>5</v>
      </c>
      <c r="E23" s="8" t="s">
        <v>28</v>
      </c>
      <c r="F23" s="8">
        <v>2.8</v>
      </c>
      <c r="G23" s="25">
        <v>72.319999999999993</v>
      </c>
      <c r="H23" s="26">
        <v>57.94</v>
      </c>
      <c r="I23" s="26">
        <f t="shared" si="1"/>
        <v>14.379999999999995</v>
      </c>
      <c r="J23" s="9">
        <v>5531</v>
      </c>
      <c r="K23" s="9">
        <v>6904</v>
      </c>
      <c r="L23" s="9">
        <v>400000</v>
      </c>
      <c r="M23" s="27"/>
      <c r="N23" s="8" t="s">
        <v>20</v>
      </c>
      <c r="O23" s="42"/>
      <c r="Q23" s="3"/>
      <c r="R23" s="3"/>
      <c r="S23" s="3"/>
    </row>
    <row r="24" spans="1:19" ht="38" customHeight="1" x14ac:dyDescent="0.3">
      <c r="A24" s="13">
        <v>20</v>
      </c>
      <c r="B24" s="8" t="s">
        <v>26</v>
      </c>
      <c r="C24" s="8">
        <v>504</v>
      </c>
      <c r="D24" s="8" t="str">
        <f t="shared" si="0"/>
        <v>5</v>
      </c>
      <c r="E24" s="8" t="s">
        <v>28</v>
      </c>
      <c r="F24" s="8">
        <v>2.8</v>
      </c>
      <c r="G24" s="25">
        <v>72.319999999999993</v>
      </c>
      <c r="H24" s="26">
        <v>57.94</v>
      </c>
      <c r="I24" s="26">
        <f t="shared" si="1"/>
        <v>14.379999999999995</v>
      </c>
      <c r="J24" s="9">
        <v>6387</v>
      </c>
      <c r="K24" s="9">
        <v>7972</v>
      </c>
      <c r="L24" s="9">
        <v>461926</v>
      </c>
      <c r="M24" s="27"/>
      <c r="N24" s="8" t="s">
        <v>20</v>
      </c>
      <c r="O24" s="42"/>
      <c r="Q24" s="3"/>
      <c r="R24" s="3"/>
      <c r="S24" s="3"/>
    </row>
    <row r="25" spans="1:19" ht="38" customHeight="1" x14ac:dyDescent="0.3">
      <c r="A25" s="13">
        <v>21</v>
      </c>
      <c r="B25" s="8" t="s">
        <v>26</v>
      </c>
      <c r="C25" s="8">
        <v>505</v>
      </c>
      <c r="D25" s="8" t="str">
        <f t="shared" si="0"/>
        <v>5</v>
      </c>
      <c r="E25" s="8" t="s">
        <v>28</v>
      </c>
      <c r="F25" s="8">
        <v>2.8</v>
      </c>
      <c r="G25" s="25">
        <v>65.73</v>
      </c>
      <c r="H25" s="26">
        <v>52.66</v>
      </c>
      <c r="I25" s="26">
        <f t="shared" si="1"/>
        <v>13.070000000000007</v>
      </c>
      <c r="J25" s="9">
        <v>6750</v>
      </c>
      <c r="K25" s="9">
        <v>8425</v>
      </c>
      <c r="L25" s="9">
        <v>443671</v>
      </c>
      <c r="M25" s="27"/>
      <c r="N25" s="8" t="s">
        <v>20</v>
      </c>
      <c r="O25" s="42"/>
      <c r="Q25" s="3"/>
      <c r="R25" s="3"/>
      <c r="S25" s="3"/>
    </row>
    <row r="26" spans="1:19" ht="38" customHeight="1" x14ac:dyDescent="0.3">
      <c r="A26" s="13">
        <v>22</v>
      </c>
      <c r="B26" s="8" t="s">
        <v>26</v>
      </c>
      <c r="C26" s="8">
        <v>506</v>
      </c>
      <c r="D26" s="8" t="str">
        <f t="shared" si="0"/>
        <v>5</v>
      </c>
      <c r="E26" s="8" t="s">
        <v>28</v>
      </c>
      <c r="F26" s="8">
        <v>2.8</v>
      </c>
      <c r="G26" s="25">
        <v>65.73</v>
      </c>
      <c r="H26" s="26">
        <v>52.66</v>
      </c>
      <c r="I26" s="26">
        <f t="shared" si="1"/>
        <v>13.070000000000007</v>
      </c>
      <c r="J26" s="9">
        <v>6403</v>
      </c>
      <c r="K26" s="9">
        <v>7992</v>
      </c>
      <c r="L26" s="9">
        <v>420876</v>
      </c>
      <c r="M26" s="27"/>
      <c r="N26" s="8" t="s">
        <v>20</v>
      </c>
      <c r="O26" s="42"/>
      <c r="Q26" s="3"/>
      <c r="R26" s="3"/>
      <c r="S26" s="3"/>
    </row>
    <row r="27" spans="1:19" ht="38" customHeight="1" x14ac:dyDescent="0.3">
      <c r="A27" s="13">
        <v>23</v>
      </c>
      <c r="B27" s="8" t="s">
        <v>26</v>
      </c>
      <c r="C27" s="8">
        <v>507</v>
      </c>
      <c r="D27" s="8" t="str">
        <f t="shared" si="0"/>
        <v>5</v>
      </c>
      <c r="E27" s="8" t="s">
        <v>28</v>
      </c>
      <c r="F27" s="8">
        <v>2.8</v>
      </c>
      <c r="G27" s="25">
        <v>72.319999999999993</v>
      </c>
      <c r="H27" s="26">
        <v>57.94</v>
      </c>
      <c r="I27" s="26">
        <f t="shared" si="1"/>
        <v>14.379999999999995</v>
      </c>
      <c r="J27" s="9">
        <v>5283</v>
      </c>
      <c r="K27" s="9">
        <v>6594</v>
      </c>
      <c r="L27" s="9">
        <v>382040</v>
      </c>
      <c r="M27" s="27"/>
      <c r="N27" s="8" t="s">
        <v>20</v>
      </c>
      <c r="O27" s="42"/>
      <c r="Q27" s="3"/>
      <c r="R27" s="3"/>
      <c r="S27" s="3"/>
    </row>
    <row r="28" spans="1:19" ht="38" customHeight="1" x14ac:dyDescent="0.3">
      <c r="A28" s="13">
        <v>24</v>
      </c>
      <c r="B28" s="8" t="s">
        <v>26</v>
      </c>
      <c r="C28" s="8">
        <v>601</v>
      </c>
      <c r="D28" s="8" t="str">
        <f t="shared" si="0"/>
        <v>6</v>
      </c>
      <c r="E28" s="8" t="s">
        <v>28</v>
      </c>
      <c r="F28" s="8">
        <v>2.8</v>
      </c>
      <c r="G28" s="25">
        <v>76.92</v>
      </c>
      <c r="H28" s="26">
        <v>61.63</v>
      </c>
      <c r="I28" s="26">
        <f t="shared" si="1"/>
        <v>15.29</v>
      </c>
      <c r="J28" s="9">
        <v>7552</v>
      </c>
      <c r="K28" s="9">
        <v>9425</v>
      </c>
      <c r="L28" s="9">
        <v>580885</v>
      </c>
      <c r="M28" s="27"/>
      <c r="N28" s="8" t="s">
        <v>20</v>
      </c>
      <c r="O28" s="42"/>
      <c r="Q28" s="3"/>
      <c r="R28" s="3"/>
      <c r="S28" s="3"/>
    </row>
    <row r="29" spans="1:19" ht="38" customHeight="1" x14ac:dyDescent="0.3">
      <c r="A29" s="13">
        <v>25</v>
      </c>
      <c r="B29" s="8" t="s">
        <v>26</v>
      </c>
      <c r="C29" s="8">
        <v>602</v>
      </c>
      <c r="D29" s="8" t="str">
        <f t="shared" si="0"/>
        <v>6</v>
      </c>
      <c r="E29" s="8" t="s">
        <v>28</v>
      </c>
      <c r="F29" s="8">
        <v>2.8</v>
      </c>
      <c r="G29" s="25">
        <v>76.92</v>
      </c>
      <c r="H29" s="26">
        <v>61.63</v>
      </c>
      <c r="I29" s="26">
        <f t="shared" si="1"/>
        <v>15.29</v>
      </c>
      <c r="J29" s="9">
        <v>5668</v>
      </c>
      <c r="K29" s="9">
        <v>7074</v>
      </c>
      <c r="L29" s="9">
        <v>435972</v>
      </c>
      <c r="M29" s="27"/>
      <c r="N29" s="8" t="s">
        <v>20</v>
      </c>
      <c r="O29" s="42"/>
      <c r="Q29" s="3"/>
      <c r="R29" s="3"/>
      <c r="S29" s="3"/>
    </row>
    <row r="30" spans="1:19" ht="38" customHeight="1" x14ac:dyDescent="0.3">
      <c r="A30" s="13">
        <v>26</v>
      </c>
      <c r="B30" s="8" t="s">
        <v>26</v>
      </c>
      <c r="C30" s="8">
        <v>603</v>
      </c>
      <c r="D30" s="8" t="str">
        <f t="shared" si="0"/>
        <v>6</v>
      </c>
      <c r="E30" s="8" t="s">
        <v>28</v>
      </c>
      <c r="F30" s="8">
        <v>2.8</v>
      </c>
      <c r="G30" s="25">
        <v>72.319999999999993</v>
      </c>
      <c r="H30" s="26">
        <v>57.94</v>
      </c>
      <c r="I30" s="26">
        <f t="shared" si="1"/>
        <v>14.379999999999995</v>
      </c>
      <c r="J30" s="9">
        <v>5424</v>
      </c>
      <c r="K30" s="9">
        <v>6770</v>
      </c>
      <c r="L30" s="9">
        <v>392228</v>
      </c>
      <c r="M30" s="27"/>
      <c r="N30" s="8" t="s">
        <v>20</v>
      </c>
      <c r="O30" s="42"/>
      <c r="Q30" s="3"/>
      <c r="R30" s="3"/>
      <c r="S30" s="3"/>
    </row>
    <row r="31" spans="1:19" ht="38" customHeight="1" x14ac:dyDescent="0.3">
      <c r="A31" s="13">
        <v>27</v>
      </c>
      <c r="B31" s="8" t="s">
        <v>26</v>
      </c>
      <c r="C31" s="8">
        <v>605</v>
      </c>
      <c r="D31" s="8" t="str">
        <f t="shared" si="0"/>
        <v>6</v>
      </c>
      <c r="E31" s="8" t="s">
        <v>28</v>
      </c>
      <c r="F31" s="8">
        <v>2.8</v>
      </c>
      <c r="G31" s="25">
        <v>65.73</v>
      </c>
      <c r="H31" s="26">
        <v>52.66</v>
      </c>
      <c r="I31" s="26">
        <f t="shared" si="1"/>
        <v>13.070000000000007</v>
      </c>
      <c r="J31" s="9">
        <v>5445</v>
      </c>
      <c r="K31" s="9">
        <v>6797</v>
      </c>
      <c r="L31" s="9">
        <v>357906</v>
      </c>
      <c r="M31" s="27"/>
      <c r="N31" s="8" t="s">
        <v>20</v>
      </c>
      <c r="O31" s="42"/>
      <c r="Q31" s="3"/>
      <c r="R31" s="3"/>
      <c r="S31" s="3"/>
    </row>
    <row r="32" spans="1:19" ht="38" customHeight="1" x14ac:dyDescent="0.3">
      <c r="A32" s="13">
        <v>28</v>
      </c>
      <c r="B32" s="8" t="s">
        <v>26</v>
      </c>
      <c r="C32" s="8">
        <v>606</v>
      </c>
      <c r="D32" s="8" t="str">
        <f t="shared" si="0"/>
        <v>6</v>
      </c>
      <c r="E32" s="8" t="s">
        <v>28</v>
      </c>
      <c r="F32" s="8">
        <v>2.8</v>
      </c>
      <c r="G32" s="25">
        <v>65.73</v>
      </c>
      <c r="H32" s="26">
        <v>52.66</v>
      </c>
      <c r="I32" s="26">
        <f t="shared" si="1"/>
        <v>13.070000000000007</v>
      </c>
      <c r="J32" s="9">
        <v>6758</v>
      </c>
      <c r="K32" s="9">
        <v>8436</v>
      </c>
      <c r="L32" s="9">
        <v>444223</v>
      </c>
      <c r="M32" s="27"/>
      <c r="N32" s="8" t="s">
        <v>20</v>
      </c>
      <c r="O32" s="42"/>
      <c r="Q32" s="3"/>
      <c r="R32" s="3"/>
      <c r="S32" s="3"/>
    </row>
    <row r="33" spans="1:19" ht="38" customHeight="1" x14ac:dyDescent="0.3">
      <c r="A33" s="13">
        <v>29</v>
      </c>
      <c r="B33" s="8" t="s">
        <v>26</v>
      </c>
      <c r="C33" s="8">
        <v>607</v>
      </c>
      <c r="D33" s="8" t="str">
        <f t="shared" si="0"/>
        <v>6</v>
      </c>
      <c r="E33" s="8" t="s">
        <v>28</v>
      </c>
      <c r="F33" s="8">
        <v>2.8</v>
      </c>
      <c r="G33" s="25">
        <v>72.319999999999993</v>
      </c>
      <c r="H33" s="26">
        <v>57.94</v>
      </c>
      <c r="I33" s="26">
        <f t="shared" si="1"/>
        <v>14.379999999999995</v>
      </c>
      <c r="J33" s="9">
        <v>5390</v>
      </c>
      <c r="K33" s="9">
        <v>6727</v>
      </c>
      <c r="L33" s="9">
        <v>389773</v>
      </c>
      <c r="M33" s="27"/>
      <c r="N33" s="8" t="s">
        <v>20</v>
      </c>
      <c r="O33" s="42"/>
      <c r="Q33" s="3"/>
      <c r="R33" s="3"/>
      <c r="S33" s="3"/>
    </row>
    <row r="34" spans="1:19" ht="38" customHeight="1" x14ac:dyDescent="0.3">
      <c r="A34" s="13">
        <v>30</v>
      </c>
      <c r="B34" s="8" t="s">
        <v>26</v>
      </c>
      <c r="C34" s="8">
        <v>701</v>
      </c>
      <c r="D34" s="8" t="str">
        <f t="shared" si="0"/>
        <v>7</v>
      </c>
      <c r="E34" s="8" t="s">
        <v>28</v>
      </c>
      <c r="F34" s="8">
        <v>2.8</v>
      </c>
      <c r="G34" s="25">
        <v>76.92</v>
      </c>
      <c r="H34" s="26">
        <v>61.63</v>
      </c>
      <c r="I34" s="26">
        <f t="shared" si="1"/>
        <v>15.29</v>
      </c>
      <c r="J34" s="9">
        <v>7666</v>
      </c>
      <c r="K34" s="9">
        <v>9568</v>
      </c>
      <c r="L34" s="9">
        <v>589647</v>
      </c>
      <c r="M34" s="27"/>
      <c r="N34" s="8" t="s">
        <v>20</v>
      </c>
      <c r="O34" s="42"/>
      <c r="Q34" s="3"/>
      <c r="R34" s="3"/>
      <c r="S34" s="3"/>
    </row>
    <row r="35" spans="1:19" ht="38" customHeight="1" x14ac:dyDescent="0.3">
      <c r="A35" s="13">
        <v>31</v>
      </c>
      <c r="B35" s="8" t="s">
        <v>26</v>
      </c>
      <c r="C35" s="8">
        <v>702</v>
      </c>
      <c r="D35" s="8" t="str">
        <f t="shared" si="0"/>
        <v>7</v>
      </c>
      <c r="E35" s="8" t="s">
        <v>28</v>
      </c>
      <c r="F35" s="8">
        <v>2.8</v>
      </c>
      <c r="G35" s="25">
        <v>76.92</v>
      </c>
      <c r="H35" s="26">
        <v>61.63</v>
      </c>
      <c r="I35" s="26">
        <f t="shared" si="1"/>
        <v>15.29</v>
      </c>
      <c r="J35" s="9">
        <v>7800</v>
      </c>
      <c r="K35" s="9">
        <v>9736</v>
      </c>
      <c r="L35" s="9">
        <v>600000</v>
      </c>
      <c r="M35" s="27"/>
      <c r="N35" s="8" t="s">
        <v>20</v>
      </c>
      <c r="O35" s="42"/>
      <c r="Q35" s="3"/>
      <c r="R35" s="3"/>
      <c r="S35" s="3"/>
    </row>
    <row r="36" spans="1:19" ht="38" customHeight="1" x14ac:dyDescent="0.3">
      <c r="A36" s="13">
        <v>32</v>
      </c>
      <c r="B36" s="8" t="s">
        <v>26</v>
      </c>
      <c r="C36" s="8">
        <v>704</v>
      </c>
      <c r="D36" s="8" t="str">
        <f t="shared" si="0"/>
        <v>7</v>
      </c>
      <c r="E36" s="8" t="s">
        <v>28</v>
      </c>
      <c r="F36" s="8">
        <v>2.8</v>
      </c>
      <c r="G36" s="25">
        <v>72.319999999999993</v>
      </c>
      <c r="H36" s="26">
        <v>57.94</v>
      </c>
      <c r="I36" s="26">
        <f t="shared" si="1"/>
        <v>14.379999999999995</v>
      </c>
      <c r="J36" s="9">
        <v>6800</v>
      </c>
      <c r="K36" s="9">
        <v>8488</v>
      </c>
      <c r="L36" s="9">
        <v>491776</v>
      </c>
      <c r="M36" s="27"/>
      <c r="N36" s="8" t="s">
        <v>20</v>
      </c>
      <c r="O36" s="42"/>
      <c r="Q36" s="3"/>
      <c r="R36" s="3"/>
      <c r="S36" s="3"/>
    </row>
    <row r="37" spans="1:19" ht="38" customHeight="1" x14ac:dyDescent="0.3">
      <c r="A37" s="13">
        <v>33</v>
      </c>
      <c r="B37" s="8" t="s">
        <v>26</v>
      </c>
      <c r="C37" s="8">
        <v>705</v>
      </c>
      <c r="D37" s="8" t="str">
        <f t="shared" si="0"/>
        <v>7</v>
      </c>
      <c r="E37" s="8" t="s">
        <v>28</v>
      </c>
      <c r="F37" s="8">
        <v>2.8</v>
      </c>
      <c r="G37" s="25">
        <v>65.73</v>
      </c>
      <c r="H37" s="26">
        <v>52.66</v>
      </c>
      <c r="I37" s="26">
        <f t="shared" si="1"/>
        <v>13.070000000000007</v>
      </c>
      <c r="J37" s="9">
        <v>6364</v>
      </c>
      <c r="K37" s="9">
        <v>7943</v>
      </c>
      <c r="L37" s="9">
        <v>418293</v>
      </c>
      <c r="M37" s="27"/>
      <c r="N37" s="8" t="s">
        <v>20</v>
      </c>
      <c r="O37" s="42"/>
      <c r="Q37" s="3"/>
      <c r="R37" s="3"/>
      <c r="S37" s="3"/>
    </row>
    <row r="38" spans="1:19" ht="38" customHeight="1" x14ac:dyDescent="0.3">
      <c r="A38" s="13">
        <v>34</v>
      </c>
      <c r="B38" s="8" t="s">
        <v>26</v>
      </c>
      <c r="C38" s="8">
        <v>706</v>
      </c>
      <c r="D38" s="8" t="str">
        <f t="shared" si="0"/>
        <v>7</v>
      </c>
      <c r="E38" s="8" t="s">
        <v>28</v>
      </c>
      <c r="F38" s="8">
        <v>2.8</v>
      </c>
      <c r="G38" s="25">
        <v>65.73</v>
      </c>
      <c r="H38" s="26">
        <v>52.66</v>
      </c>
      <c r="I38" s="26">
        <f t="shared" si="1"/>
        <v>13.070000000000007</v>
      </c>
      <c r="J38" s="9">
        <v>7030</v>
      </c>
      <c r="K38" s="9">
        <v>8774</v>
      </c>
      <c r="L38" s="9">
        <v>462056</v>
      </c>
      <c r="M38" s="27"/>
      <c r="N38" s="8" t="s">
        <v>20</v>
      </c>
      <c r="O38" s="42"/>
      <c r="Q38" s="3"/>
      <c r="R38" s="3"/>
      <c r="S38" s="3"/>
    </row>
    <row r="39" spans="1:19" ht="38" customHeight="1" x14ac:dyDescent="0.3">
      <c r="A39" s="13">
        <v>35</v>
      </c>
      <c r="B39" s="8" t="s">
        <v>26</v>
      </c>
      <c r="C39" s="8">
        <v>707</v>
      </c>
      <c r="D39" s="8" t="str">
        <f t="shared" si="0"/>
        <v>7</v>
      </c>
      <c r="E39" s="8" t="s">
        <v>28</v>
      </c>
      <c r="F39" s="8">
        <v>2.8</v>
      </c>
      <c r="G39" s="25">
        <v>72.319999999999993</v>
      </c>
      <c r="H39" s="26">
        <v>57.94</v>
      </c>
      <c r="I39" s="26">
        <f t="shared" si="1"/>
        <v>14.379999999999995</v>
      </c>
      <c r="J39" s="9">
        <v>5532</v>
      </c>
      <c r="K39" s="9">
        <v>6905</v>
      </c>
      <c r="L39" s="9">
        <v>400100</v>
      </c>
      <c r="M39" s="27"/>
      <c r="N39" s="8" t="s">
        <v>20</v>
      </c>
      <c r="O39" s="42"/>
      <c r="Q39" s="3"/>
      <c r="R39" s="3"/>
      <c r="S39" s="3"/>
    </row>
    <row r="40" spans="1:19" ht="38" customHeight="1" x14ac:dyDescent="0.3">
      <c r="A40" s="13">
        <v>36</v>
      </c>
      <c r="B40" s="8" t="s">
        <v>26</v>
      </c>
      <c r="C40" s="8">
        <v>708</v>
      </c>
      <c r="D40" s="8" t="str">
        <f t="shared" si="0"/>
        <v>7</v>
      </c>
      <c r="E40" s="8" t="s">
        <v>28</v>
      </c>
      <c r="F40" s="8">
        <v>2.8</v>
      </c>
      <c r="G40" s="25">
        <v>72.319999999999993</v>
      </c>
      <c r="H40" s="26">
        <v>57.94</v>
      </c>
      <c r="I40" s="26">
        <f t="shared" si="1"/>
        <v>14.379999999999995</v>
      </c>
      <c r="J40" s="9">
        <v>7004</v>
      </c>
      <c r="K40" s="9">
        <v>8742</v>
      </c>
      <c r="L40" s="9">
        <v>506509</v>
      </c>
      <c r="M40" s="27"/>
      <c r="N40" s="8" t="s">
        <v>20</v>
      </c>
      <c r="O40" s="42"/>
      <c r="Q40" s="3"/>
      <c r="R40" s="3"/>
      <c r="S40" s="3"/>
    </row>
    <row r="41" spans="1:19" ht="38" customHeight="1" x14ac:dyDescent="0.3">
      <c r="A41" s="13">
        <v>37</v>
      </c>
      <c r="B41" s="8" t="s">
        <v>26</v>
      </c>
      <c r="C41" s="8">
        <v>801</v>
      </c>
      <c r="D41" s="8" t="str">
        <f t="shared" si="0"/>
        <v>8</v>
      </c>
      <c r="E41" s="8" t="s">
        <v>28</v>
      </c>
      <c r="F41" s="8">
        <v>2.8</v>
      </c>
      <c r="G41" s="25">
        <v>76.92</v>
      </c>
      <c r="H41" s="26">
        <v>61.63</v>
      </c>
      <c r="I41" s="26">
        <f t="shared" si="1"/>
        <v>15.29</v>
      </c>
      <c r="J41" s="9">
        <v>8028</v>
      </c>
      <c r="K41" s="9">
        <v>10020</v>
      </c>
      <c r="L41" s="9">
        <v>617518</v>
      </c>
      <c r="M41" s="27"/>
      <c r="N41" s="8" t="s">
        <v>20</v>
      </c>
      <c r="O41" s="42"/>
      <c r="Q41" s="3"/>
      <c r="R41" s="3"/>
      <c r="S41" s="3"/>
    </row>
    <row r="42" spans="1:19" ht="38" customHeight="1" x14ac:dyDescent="0.3">
      <c r="A42" s="13">
        <v>38</v>
      </c>
      <c r="B42" s="8" t="s">
        <v>26</v>
      </c>
      <c r="C42" s="8">
        <v>802</v>
      </c>
      <c r="D42" s="8" t="str">
        <f t="shared" si="0"/>
        <v>8</v>
      </c>
      <c r="E42" s="8" t="s">
        <v>28</v>
      </c>
      <c r="F42" s="8">
        <v>2.8</v>
      </c>
      <c r="G42" s="25">
        <v>76.92</v>
      </c>
      <c r="H42" s="26">
        <v>61.63</v>
      </c>
      <c r="I42" s="26">
        <f t="shared" si="1"/>
        <v>15.29</v>
      </c>
      <c r="J42" s="9">
        <v>5376</v>
      </c>
      <c r="K42" s="9">
        <v>6710</v>
      </c>
      <c r="L42" s="9">
        <v>413542</v>
      </c>
      <c r="M42" s="27"/>
      <c r="N42" s="8" t="s">
        <v>20</v>
      </c>
      <c r="O42" s="42"/>
      <c r="Q42" s="3"/>
      <c r="R42" s="3"/>
      <c r="S42" s="3"/>
    </row>
    <row r="43" spans="1:19" ht="38" customHeight="1" x14ac:dyDescent="0.3">
      <c r="A43" s="13">
        <v>39</v>
      </c>
      <c r="B43" s="8" t="s">
        <v>26</v>
      </c>
      <c r="C43" s="8">
        <v>803</v>
      </c>
      <c r="D43" s="8" t="str">
        <f t="shared" si="0"/>
        <v>8</v>
      </c>
      <c r="E43" s="8" t="s">
        <v>28</v>
      </c>
      <c r="F43" s="8">
        <v>2.8</v>
      </c>
      <c r="G43" s="25">
        <v>72.319999999999993</v>
      </c>
      <c r="H43" s="26">
        <v>57.94</v>
      </c>
      <c r="I43" s="26">
        <f t="shared" si="1"/>
        <v>14.379999999999995</v>
      </c>
      <c r="J43" s="9">
        <v>7029</v>
      </c>
      <c r="K43" s="9">
        <v>8773</v>
      </c>
      <c r="L43" s="9">
        <v>508302</v>
      </c>
      <c r="M43" s="27"/>
      <c r="N43" s="8" t="s">
        <v>20</v>
      </c>
      <c r="O43" s="42"/>
      <c r="Q43" s="3"/>
      <c r="R43" s="3"/>
      <c r="S43" s="3"/>
    </row>
    <row r="44" spans="1:19" ht="38" customHeight="1" x14ac:dyDescent="0.3">
      <c r="A44" s="13">
        <v>40</v>
      </c>
      <c r="B44" s="8" t="s">
        <v>26</v>
      </c>
      <c r="C44" s="8">
        <v>804</v>
      </c>
      <c r="D44" s="8" t="str">
        <f t="shared" si="0"/>
        <v>8</v>
      </c>
      <c r="E44" s="8" t="s">
        <v>28</v>
      </c>
      <c r="F44" s="8">
        <v>2.8</v>
      </c>
      <c r="G44" s="25">
        <v>72.319999999999993</v>
      </c>
      <c r="H44" s="26">
        <v>57.94</v>
      </c>
      <c r="I44" s="26">
        <f t="shared" si="1"/>
        <v>14.379999999999995</v>
      </c>
      <c r="J44" s="9">
        <v>6444</v>
      </c>
      <c r="K44" s="9">
        <v>8043</v>
      </c>
      <c r="L44" s="9">
        <v>465997</v>
      </c>
      <c r="M44" s="27"/>
      <c r="N44" s="8" t="s">
        <v>20</v>
      </c>
      <c r="O44" s="42"/>
      <c r="Q44" s="3"/>
      <c r="R44" s="3"/>
      <c r="S44" s="3"/>
    </row>
    <row r="45" spans="1:19" ht="38" customHeight="1" x14ac:dyDescent="0.3">
      <c r="A45" s="13">
        <v>41</v>
      </c>
      <c r="B45" s="8" t="s">
        <v>26</v>
      </c>
      <c r="C45" s="8">
        <v>805</v>
      </c>
      <c r="D45" s="8" t="str">
        <f t="shared" si="0"/>
        <v>8</v>
      </c>
      <c r="E45" s="8" t="s">
        <v>28</v>
      </c>
      <c r="F45" s="8">
        <v>2.8</v>
      </c>
      <c r="G45" s="25">
        <v>65.73</v>
      </c>
      <c r="H45" s="26">
        <v>52.66</v>
      </c>
      <c r="I45" s="26">
        <f t="shared" si="1"/>
        <v>13.070000000000007</v>
      </c>
      <c r="J45" s="9">
        <v>6572</v>
      </c>
      <c r="K45" s="9">
        <v>8204</v>
      </c>
      <c r="L45" s="9">
        <v>432000</v>
      </c>
      <c r="M45" s="27"/>
      <c r="N45" s="8" t="s">
        <v>20</v>
      </c>
      <c r="O45" s="42"/>
      <c r="Q45" s="3"/>
      <c r="R45" s="3"/>
      <c r="S45" s="3"/>
    </row>
    <row r="46" spans="1:19" ht="38" customHeight="1" x14ac:dyDescent="0.3">
      <c r="A46" s="13">
        <v>42</v>
      </c>
      <c r="B46" s="8" t="s">
        <v>26</v>
      </c>
      <c r="C46" s="8">
        <v>806</v>
      </c>
      <c r="D46" s="8" t="str">
        <f t="shared" si="0"/>
        <v>8</v>
      </c>
      <c r="E46" s="8" t="s">
        <v>28</v>
      </c>
      <c r="F46" s="8">
        <v>2.8</v>
      </c>
      <c r="G46" s="25">
        <v>65.73</v>
      </c>
      <c r="H46" s="26">
        <v>52.66</v>
      </c>
      <c r="I46" s="26">
        <f t="shared" si="1"/>
        <v>13.070000000000007</v>
      </c>
      <c r="J46" s="9">
        <v>6435</v>
      </c>
      <c r="K46" s="9">
        <v>8033</v>
      </c>
      <c r="L46" s="9">
        <v>423000</v>
      </c>
      <c r="M46" s="27"/>
      <c r="N46" s="8" t="s">
        <v>20</v>
      </c>
      <c r="O46" s="42"/>
      <c r="Q46" s="3"/>
      <c r="R46" s="3"/>
      <c r="S46" s="3"/>
    </row>
    <row r="47" spans="1:19" ht="38" customHeight="1" x14ac:dyDescent="0.3">
      <c r="A47" s="13">
        <v>43</v>
      </c>
      <c r="B47" s="8" t="s">
        <v>26</v>
      </c>
      <c r="C47" s="8">
        <v>807</v>
      </c>
      <c r="D47" s="8" t="str">
        <f t="shared" si="0"/>
        <v>8</v>
      </c>
      <c r="E47" s="8" t="s">
        <v>28</v>
      </c>
      <c r="F47" s="8">
        <v>2.8</v>
      </c>
      <c r="G47" s="25">
        <v>72.319999999999993</v>
      </c>
      <c r="H47" s="26">
        <v>57.94</v>
      </c>
      <c r="I47" s="26">
        <f t="shared" si="1"/>
        <v>14.379999999999995</v>
      </c>
      <c r="J47" s="9">
        <v>5281</v>
      </c>
      <c r="K47" s="9">
        <v>6592</v>
      </c>
      <c r="L47" s="9">
        <v>381941</v>
      </c>
      <c r="M47" s="27"/>
      <c r="N47" s="8" t="s">
        <v>20</v>
      </c>
      <c r="O47" s="42"/>
      <c r="Q47" s="3"/>
      <c r="R47" s="3"/>
      <c r="S47" s="3"/>
    </row>
    <row r="48" spans="1:19" ht="38" customHeight="1" x14ac:dyDescent="0.3">
      <c r="A48" s="13">
        <v>44</v>
      </c>
      <c r="B48" s="8" t="s">
        <v>26</v>
      </c>
      <c r="C48" s="8">
        <v>808</v>
      </c>
      <c r="D48" s="8" t="str">
        <f t="shared" si="0"/>
        <v>8</v>
      </c>
      <c r="E48" s="8" t="s">
        <v>28</v>
      </c>
      <c r="F48" s="8">
        <v>2.8</v>
      </c>
      <c r="G48" s="25">
        <v>72.319999999999993</v>
      </c>
      <c r="H48" s="26">
        <v>57.94</v>
      </c>
      <c r="I48" s="26">
        <f t="shared" si="1"/>
        <v>14.379999999999995</v>
      </c>
      <c r="J48" s="9">
        <v>5381</v>
      </c>
      <c r="K48" s="9">
        <v>6717</v>
      </c>
      <c r="L48" s="9">
        <v>389159</v>
      </c>
      <c r="M48" s="27"/>
      <c r="N48" s="8" t="s">
        <v>20</v>
      </c>
      <c r="O48" s="42"/>
      <c r="Q48" s="3"/>
      <c r="R48" s="3"/>
      <c r="S48" s="3"/>
    </row>
    <row r="49" spans="1:19" ht="38" customHeight="1" x14ac:dyDescent="0.3">
      <c r="A49" s="13">
        <v>45</v>
      </c>
      <c r="B49" s="8" t="s">
        <v>26</v>
      </c>
      <c r="C49" s="8">
        <v>901</v>
      </c>
      <c r="D49" s="8" t="str">
        <f t="shared" si="0"/>
        <v>9</v>
      </c>
      <c r="E49" s="8" t="s">
        <v>28</v>
      </c>
      <c r="F49" s="8">
        <v>2.8</v>
      </c>
      <c r="G49" s="25">
        <v>76.92</v>
      </c>
      <c r="H49" s="26">
        <v>61.63</v>
      </c>
      <c r="I49" s="26">
        <f t="shared" si="1"/>
        <v>15.29</v>
      </c>
      <c r="J49" s="9">
        <v>7694</v>
      </c>
      <c r="K49" s="9">
        <v>9603</v>
      </c>
      <c r="L49" s="9">
        <v>591850</v>
      </c>
      <c r="M49" s="27"/>
      <c r="N49" s="8" t="s">
        <v>20</v>
      </c>
      <c r="O49" s="42"/>
      <c r="Q49" s="3"/>
      <c r="R49" s="3"/>
      <c r="S49" s="3"/>
    </row>
    <row r="50" spans="1:19" ht="38" customHeight="1" x14ac:dyDescent="0.3">
      <c r="A50" s="13">
        <v>46</v>
      </c>
      <c r="B50" s="8" t="s">
        <v>26</v>
      </c>
      <c r="C50" s="8">
        <v>902</v>
      </c>
      <c r="D50" s="8" t="str">
        <f t="shared" si="0"/>
        <v>9</v>
      </c>
      <c r="E50" s="8" t="s">
        <v>28</v>
      </c>
      <c r="F50" s="8">
        <v>2.8</v>
      </c>
      <c r="G50" s="25">
        <v>76.92</v>
      </c>
      <c r="H50" s="26">
        <v>61.63</v>
      </c>
      <c r="I50" s="26">
        <f t="shared" si="1"/>
        <v>15.29</v>
      </c>
      <c r="J50" s="9">
        <v>6384</v>
      </c>
      <c r="K50" s="9">
        <v>7968</v>
      </c>
      <c r="L50" s="9">
        <v>491083</v>
      </c>
      <c r="M50" s="27"/>
      <c r="N50" s="8" t="s">
        <v>20</v>
      </c>
      <c r="O50" s="42"/>
      <c r="Q50" s="3"/>
      <c r="R50" s="3"/>
      <c r="S50" s="3"/>
    </row>
    <row r="51" spans="1:19" ht="38" customHeight="1" x14ac:dyDescent="0.3">
      <c r="A51" s="13">
        <v>47</v>
      </c>
      <c r="B51" s="8" t="s">
        <v>26</v>
      </c>
      <c r="C51" s="8">
        <v>903</v>
      </c>
      <c r="D51" s="8" t="str">
        <f t="shared" si="0"/>
        <v>9</v>
      </c>
      <c r="E51" s="8" t="s">
        <v>29</v>
      </c>
      <c r="F51" s="8">
        <v>2.8</v>
      </c>
      <c r="G51" s="25">
        <v>72.319999999999993</v>
      </c>
      <c r="H51" s="26">
        <v>57.94</v>
      </c>
      <c r="I51" s="26">
        <f t="shared" si="1"/>
        <v>14.379999999999995</v>
      </c>
      <c r="J51" s="9">
        <v>7336</v>
      </c>
      <c r="K51" s="9">
        <v>9156</v>
      </c>
      <c r="L51" s="9">
        <v>530522</v>
      </c>
      <c r="M51" s="27"/>
      <c r="N51" s="8" t="s">
        <v>20</v>
      </c>
      <c r="O51" s="42"/>
      <c r="Q51" s="3"/>
      <c r="R51" s="3"/>
      <c r="S51" s="3"/>
    </row>
    <row r="52" spans="1:19" ht="38" customHeight="1" x14ac:dyDescent="0.3">
      <c r="A52" s="13">
        <v>48</v>
      </c>
      <c r="B52" s="8" t="s">
        <v>26</v>
      </c>
      <c r="C52" s="8">
        <v>904</v>
      </c>
      <c r="D52" s="8" t="str">
        <f t="shared" si="0"/>
        <v>9</v>
      </c>
      <c r="E52" s="8" t="s">
        <v>28</v>
      </c>
      <c r="F52" s="8">
        <v>2.8</v>
      </c>
      <c r="G52" s="25">
        <v>72.319999999999993</v>
      </c>
      <c r="H52" s="26">
        <v>57.94</v>
      </c>
      <c r="I52" s="26">
        <f t="shared" si="1"/>
        <v>14.379999999999995</v>
      </c>
      <c r="J52" s="9">
        <v>5669</v>
      </c>
      <c r="K52" s="9">
        <v>7076</v>
      </c>
      <c r="L52" s="9">
        <v>410000</v>
      </c>
      <c r="M52" s="27"/>
      <c r="N52" s="8" t="s">
        <v>20</v>
      </c>
      <c r="O52" s="42"/>
      <c r="Q52" s="3"/>
      <c r="R52" s="3"/>
      <c r="S52" s="3"/>
    </row>
    <row r="53" spans="1:19" ht="38" customHeight="1" x14ac:dyDescent="0.3">
      <c r="A53" s="13">
        <v>49</v>
      </c>
      <c r="B53" s="8" t="s">
        <v>26</v>
      </c>
      <c r="C53" s="8">
        <v>905</v>
      </c>
      <c r="D53" s="8" t="str">
        <f t="shared" si="0"/>
        <v>9</v>
      </c>
      <c r="E53" s="8" t="s">
        <v>28</v>
      </c>
      <c r="F53" s="8">
        <v>2.8</v>
      </c>
      <c r="G53" s="25">
        <v>65.73</v>
      </c>
      <c r="H53" s="26">
        <v>52.66</v>
      </c>
      <c r="I53" s="26">
        <f t="shared" si="1"/>
        <v>13.070000000000007</v>
      </c>
      <c r="J53" s="9">
        <v>6539</v>
      </c>
      <c r="K53" s="9">
        <v>8162</v>
      </c>
      <c r="L53" s="9">
        <v>429807</v>
      </c>
      <c r="M53" s="27"/>
      <c r="N53" s="8" t="s">
        <v>20</v>
      </c>
      <c r="O53" s="42"/>
      <c r="Q53" s="3"/>
      <c r="R53" s="3"/>
      <c r="S53" s="3"/>
    </row>
    <row r="54" spans="1:19" ht="38" customHeight="1" x14ac:dyDescent="0.3">
      <c r="A54" s="13">
        <v>50</v>
      </c>
      <c r="B54" s="8" t="s">
        <v>26</v>
      </c>
      <c r="C54" s="8">
        <v>906</v>
      </c>
      <c r="D54" s="8" t="str">
        <f t="shared" si="0"/>
        <v>9</v>
      </c>
      <c r="E54" s="8" t="s">
        <v>28</v>
      </c>
      <c r="F54" s="8">
        <v>2.8</v>
      </c>
      <c r="G54" s="25">
        <v>65.73</v>
      </c>
      <c r="H54" s="26">
        <v>52.66</v>
      </c>
      <c r="I54" s="26">
        <f t="shared" si="1"/>
        <v>13.070000000000007</v>
      </c>
      <c r="J54" s="9">
        <v>6612</v>
      </c>
      <c r="K54" s="9">
        <v>8254</v>
      </c>
      <c r="L54" s="9">
        <v>434632</v>
      </c>
      <c r="M54" s="27"/>
      <c r="N54" s="8" t="s">
        <v>20</v>
      </c>
      <c r="O54" s="42"/>
      <c r="Q54" s="3"/>
      <c r="R54" s="3"/>
      <c r="S54" s="3"/>
    </row>
    <row r="55" spans="1:19" ht="38" customHeight="1" x14ac:dyDescent="0.3">
      <c r="A55" s="13">
        <v>51</v>
      </c>
      <c r="B55" s="8" t="s">
        <v>26</v>
      </c>
      <c r="C55" s="8">
        <v>907</v>
      </c>
      <c r="D55" s="8" t="str">
        <f t="shared" si="0"/>
        <v>9</v>
      </c>
      <c r="E55" s="8" t="s">
        <v>28</v>
      </c>
      <c r="F55" s="8">
        <v>2.8</v>
      </c>
      <c r="G55" s="25">
        <v>72.319999999999993</v>
      </c>
      <c r="H55" s="26">
        <v>57.94</v>
      </c>
      <c r="I55" s="26">
        <f t="shared" si="1"/>
        <v>14.379999999999995</v>
      </c>
      <c r="J55" s="9">
        <v>5374</v>
      </c>
      <c r="K55" s="9">
        <v>6708</v>
      </c>
      <c r="L55" s="9">
        <v>388633</v>
      </c>
      <c r="M55" s="27"/>
      <c r="N55" s="8" t="s">
        <v>20</v>
      </c>
      <c r="O55" s="42"/>
      <c r="Q55" s="3"/>
      <c r="R55" s="3"/>
      <c r="S55" s="3"/>
    </row>
    <row r="56" spans="1:19" ht="38" customHeight="1" x14ac:dyDescent="0.3">
      <c r="A56" s="13">
        <v>52</v>
      </c>
      <c r="B56" s="8" t="s">
        <v>26</v>
      </c>
      <c r="C56" s="8">
        <v>1001</v>
      </c>
      <c r="D56" s="8" t="str">
        <f>LEFT(C56,2)</f>
        <v>10</v>
      </c>
      <c r="E56" s="8" t="s">
        <v>28</v>
      </c>
      <c r="F56" s="8">
        <v>2.8</v>
      </c>
      <c r="G56" s="25">
        <v>76.92</v>
      </c>
      <c r="H56" s="26">
        <v>61.63</v>
      </c>
      <c r="I56" s="26">
        <f t="shared" si="1"/>
        <v>15.29</v>
      </c>
      <c r="J56" s="9">
        <v>8064</v>
      </c>
      <c r="K56" s="9">
        <v>10065</v>
      </c>
      <c r="L56" s="9">
        <v>620281</v>
      </c>
      <c r="M56" s="27"/>
      <c r="N56" s="8" t="s">
        <v>20</v>
      </c>
      <c r="O56" s="42"/>
      <c r="Q56" s="3"/>
      <c r="R56" s="3"/>
      <c r="S56" s="3"/>
    </row>
    <row r="57" spans="1:19" ht="38" customHeight="1" x14ac:dyDescent="0.3">
      <c r="A57" s="13">
        <v>53</v>
      </c>
      <c r="B57" s="8" t="s">
        <v>26</v>
      </c>
      <c r="C57" s="8">
        <v>1002</v>
      </c>
      <c r="D57" s="8" t="str">
        <f t="shared" ref="D57:D120" si="2">LEFT(C57,2)</f>
        <v>10</v>
      </c>
      <c r="E57" s="8" t="s">
        <v>28</v>
      </c>
      <c r="F57" s="8">
        <v>2.8</v>
      </c>
      <c r="G57" s="25">
        <v>76.92</v>
      </c>
      <c r="H57" s="26">
        <v>61.63</v>
      </c>
      <c r="I57" s="26">
        <f t="shared" si="1"/>
        <v>15.29</v>
      </c>
      <c r="J57" s="9">
        <v>8687</v>
      </c>
      <c r="K57" s="9">
        <v>10842</v>
      </c>
      <c r="L57" s="9">
        <v>668173</v>
      </c>
      <c r="M57" s="27"/>
      <c r="N57" s="8" t="s">
        <v>20</v>
      </c>
      <c r="O57" s="42"/>
      <c r="Q57" s="3"/>
      <c r="R57" s="3"/>
      <c r="S57" s="3"/>
    </row>
    <row r="58" spans="1:19" ht="38" customHeight="1" x14ac:dyDescent="0.3">
      <c r="A58" s="13">
        <v>54</v>
      </c>
      <c r="B58" s="8" t="s">
        <v>26</v>
      </c>
      <c r="C58" s="8">
        <v>1003</v>
      </c>
      <c r="D58" s="8" t="str">
        <f t="shared" si="2"/>
        <v>10</v>
      </c>
      <c r="E58" s="8" t="s">
        <v>28</v>
      </c>
      <c r="F58" s="8">
        <v>2.8</v>
      </c>
      <c r="G58" s="25">
        <v>72.319999999999993</v>
      </c>
      <c r="H58" s="26">
        <v>57.94</v>
      </c>
      <c r="I58" s="26">
        <f t="shared" si="1"/>
        <v>14.379999999999995</v>
      </c>
      <c r="J58" s="9">
        <v>7267</v>
      </c>
      <c r="K58" s="9">
        <v>9070</v>
      </c>
      <c r="L58" s="9">
        <v>525522</v>
      </c>
      <c r="M58" s="27"/>
      <c r="N58" s="8" t="s">
        <v>20</v>
      </c>
      <c r="O58" s="42"/>
      <c r="Q58" s="3"/>
      <c r="R58" s="3"/>
      <c r="S58" s="3"/>
    </row>
    <row r="59" spans="1:19" ht="38" customHeight="1" x14ac:dyDescent="0.3">
      <c r="A59" s="13">
        <v>55</v>
      </c>
      <c r="B59" s="8" t="s">
        <v>26</v>
      </c>
      <c r="C59" s="8">
        <v>1004</v>
      </c>
      <c r="D59" s="8" t="str">
        <f t="shared" si="2"/>
        <v>10</v>
      </c>
      <c r="E59" s="8" t="s">
        <v>28</v>
      </c>
      <c r="F59" s="8">
        <v>2.8</v>
      </c>
      <c r="G59" s="25">
        <v>72.319999999999993</v>
      </c>
      <c r="H59" s="26">
        <v>57.94</v>
      </c>
      <c r="I59" s="26">
        <f t="shared" si="1"/>
        <v>14.379999999999995</v>
      </c>
      <c r="J59" s="9">
        <v>5393</v>
      </c>
      <c r="K59" s="9">
        <v>6731</v>
      </c>
      <c r="L59" s="9">
        <v>390000</v>
      </c>
      <c r="M59" s="27"/>
      <c r="N59" s="8" t="s">
        <v>20</v>
      </c>
      <c r="O59" s="42"/>
      <c r="Q59" s="3"/>
      <c r="R59" s="3"/>
      <c r="S59" s="3"/>
    </row>
    <row r="60" spans="1:19" ht="38" customHeight="1" x14ac:dyDescent="0.3">
      <c r="A60" s="13">
        <v>56</v>
      </c>
      <c r="B60" s="8" t="s">
        <v>26</v>
      </c>
      <c r="C60" s="8">
        <v>1005</v>
      </c>
      <c r="D60" s="8" t="str">
        <f t="shared" si="2"/>
        <v>10</v>
      </c>
      <c r="E60" s="8" t="s">
        <v>28</v>
      </c>
      <c r="F60" s="8">
        <v>2.8</v>
      </c>
      <c r="G60" s="25">
        <v>65.73</v>
      </c>
      <c r="H60" s="26">
        <v>52.66</v>
      </c>
      <c r="I60" s="26">
        <f t="shared" si="1"/>
        <v>13.070000000000007</v>
      </c>
      <c r="J60" s="9">
        <v>6572</v>
      </c>
      <c r="K60" s="9">
        <v>8204</v>
      </c>
      <c r="L60" s="9">
        <v>432000</v>
      </c>
      <c r="M60" s="27"/>
      <c r="N60" s="8" t="s">
        <v>20</v>
      </c>
      <c r="O60" s="42"/>
      <c r="Q60" s="3"/>
      <c r="R60" s="3"/>
      <c r="S60" s="3"/>
    </row>
    <row r="61" spans="1:19" ht="38" customHeight="1" x14ac:dyDescent="0.3">
      <c r="A61" s="13">
        <v>57</v>
      </c>
      <c r="B61" s="8" t="s">
        <v>26</v>
      </c>
      <c r="C61" s="8">
        <v>1006</v>
      </c>
      <c r="D61" s="8" t="str">
        <f t="shared" si="2"/>
        <v>10</v>
      </c>
      <c r="E61" s="8" t="s">
        <v>28</v>
      </c>
      <c r="F61" s="8">
        <v>2.8</v>
      </c>
      <c r="G61" s="25">
        <v>65.73</v>
      </c>
      <c r="H61" s="26">
        <v>52.66</v>
      </c>
      <c r="I61" s="26">
        <f t="shared" si="1"/>
        <v>13.070000000000007</v>
      </c>
      <c r="J61" s="9">
        <v>6542</v>
      </c>
      <c r="K61" s="9">
        <v>8166</v>
      </c>
      <c r="L61" s="9">
        <v>430000</v>
      </c>
      <c r="M61" s="27"/>
      <c r="N61" s="8" t="s">
        <v>20</v>
      </c>
      <c r="O61" s="42"/>
      <c r="Q61" s="3"/>
      <c r="R61" s="3"/>
      <c r="S61" s="3"/>
    </row>
    <row r="62" spans="1:19" ht="38" customHeight="1" x14ac:dyDescent="0.3">
      <c r="A62" s="13">
        <v>58</v>
      </c>
      <c r="B62" s="8" t="s">
        <v>26</v>
      </c>
      <c r="C62" s="8">
        <v>1007</v>
      </c>
      <c r="D62" s="8" t="str">
        <f t="shared" si="2"/>
        <v>10</v>
      </c>
      <c r="E62" s="8" t="s">
        <v>28</v>
      </c>
      <c r="F62" s="8">
        <v>2.8</v>
      </c>
      <c r="G62" s="25">
        <v>72.319999999999993</v>
      </c>
      <c r="H62" s="26">
        <v>57.94</v>
      </c>
      <c r="I62" s="26">
        <f t="shared" si="1"/>
        <v>14.379999999999995</v>
      </c>
      <c r="J62" s="9">
        <v>5467</v>
      </c>
      <c r="K62" s="9">
        <v>6824</v>
      </c>
      <c r="L62" s="9">
        <v>395407</v>
      </c>
      <c r="M62" s="27"/>
      <c r="N62" s="8" t="s">
        <v>20</v>
      </c>
      <c r="O62" s="42"/>
      <c r="Q62" s="3"/>
      <c r="R62" s="3"/>
      <c r="S62" s="3"/>
    </row>
    <row r="63" spans="1:19" ht="38" customHeight="1" x14ac:dyDescent="0.3">
      <c r="A63" s="13">
        <v>59</v>
      </c>
      <c r="B63" s="8" t="s">
        <v>26</v>
      </c>
      <c r="C63" s="8">
        <v>1008</v>
      </c>
      <c r="D63" s="8" t="str">
        <f t="shared" si="2"/>
        <v>10</v>
      </c>
      <c r="E63" s="8" t="s">
        <v>28</v>
      </c>
      <c r="F63" s="8">
        <v>2.8</v>
      </c>
      <c r="G63" s="25">
        <v>72.319999999999993</v>
      </c>
      <c r="H63" s="26">
        <v>57.94</v>
      </c>
      <c r="I63" s="26">
        <f t="shared" si="1"/>
        <v>14.379999999999995</v>
      </c>
      <c r="J63" s="9">
        <v>5720</v>
      </c>
      <c r="K63" s="9">
        <v>7139</v>
      </c>
      <c r="L63" s="9">
        <v>413646</v>
      </c>
      <c r="M63" s="27"/>
      <c r="N63" s="8" t="s">
        <v>20</v>
      </c>
      <c r="O63" s="42"/>
      <c r="Q63" s="3"/>
      <c r="R63" s="3"/>
      <c r="S63" s="3"/>
    </row>
    <row r="64" spans="1:19" ht="38" customHeight="1" x14ac:dyDescent="0.3">
      <c r="A64" s="13">
        <v>60</v>
      </c>
      <c r="B64" s="8" t="s">
        <v>26</v>
      </c>
      <c r="C64" s="8">
        <v>1101</v>
      </c>
      <c r="D64" s="8" t="str">
        <f t="shared" si="2"/>
        <v>11</v>
      </c>
      <c r="E64" s="8" t="s">
        <v>28</v>
      </c>
      <c r="F64" s="8">
        <v>2.8</v>
      </c>
      <c r="G64" s="25">
        <v>76.92</v>
      </c>
      <c r="H64" s="26">
        <v>61.63</v>
      </c>
      <c r="I64" s="26">
        <f t="shared" si="1"/>
        <v>15.29</v>
      </c>
      <c r="J64" s="9">
        <v>7751</v>
      </c>
      <c r="K64" s="9">
        <v>9675</v>
      </c>
      <c r="L64" s="9">
        <v>596245</v>
      </c>
      <c r="M64" s="27"/>
      <c r="N64" s="8" t="s">
        <v>20</v>
      </c>
      <c r="O64" s="42"/>
      <c r="Q64" s="3"/>
      <c r="R64" s="3"/>
      <c r="S64" s="3"/>
    </row>
    <row r="65" spans="1:19" ht="38" customHeight="1" x14ac:dyDescent="0.3">
      <c r="A65" s="13">
        <v>61</v>
      </c>
      <c r="B65" s="8" t="s">
        <v>26</v>
      </c>
      <c r="C65" s="8">
        <v>1102</v>
      </c>
      <c r="D65" s="8" t="str">
        <f t="shared" si="2"/>
        <v>11</v>
      </c>
      <c r="E65" s="8" t="s">
        <v>28</v>
      </c>
      <c r="F65" s="8">
        <v>2.8</v>
      </c>
      <c r="G65" s="25">
        <v>76.92</v>
      </c>
      <c r="H65" s="26">
        <v>61.63</v>
      </c>
      <c r="I65" s="26">
        <f t="shared" si="1"/>
        <v>15.29</v>
      </c>
      <c r="J65" s="9">
        <v>7605</v>
      </c>
      <c r="K65" s="9">
        <v>9492</v>
      </c>
      <c r="L65" s="9">
        <v>585000</v>
      </c>
      <c r="M65" s="27"/>
      <c r="N65" s="8" t="s">
        <v>20</v>
      </c>
      <c r="O65" s="42"/>
      <c r="Q65" s="3"/>
      <c r="R65" s="3"/>
      <c r="S65" s="3"/>
    </row>
    <row r="66" spans="1:19" ht="38" customHeight="1" x14ac:dyDescent="0.3">
      <c r="A66" s="13">
        <v>62</v>
      </c>
      <c r="B66" s="8" t="s">
        <v>26</v>
      </c>
      <c r="C66" s="8">
        <v>1104</v>
      </c>
      <c r="D66" s="8" t="str">
        <f t="shared" si="2"/>
        <v>11</v>
      </c>
      <c r="E66" s="8" t="s">
        <v>28</v>
      </c>
      <c r="F66" s="8">
        <v>2.8</v>
      </c>
      <c r="G66" s="25">
        <v>72.319999999999993</v>
      </c>
      <c r="H66" s="26">
        <v>57.94</v>
      </c>
      <c r="I66" s="26">
        <f t="shared" si="1"/>
        <v>14.379999999999995</v>
      </c>
      <c r="J66" s="9">
        <v>5278</v>
      </c>
      <c r="K66" s="9">
        <v>6589</v>
      </c>
      <c r="L66" s="9">
        <v>381741</v>
      </c>
      <c r="M66" s="27"/>
      <c r="N66" s="8" t="s">
        <v>20</v>
      </c>
      <c r="O66" s="42"/>
      <c r="Q66" s="3"/>
      <c r="R66" s="3"/>
      <c r="S66" s="3"/>
    </row>
    <row r="67" spans="1:19" ht="38" customHeight="1" x14ac:dyDescent="0.3">
      <c r="A67" s="13">
        <v>63</v>
      </c>
      <c r="B67" s="8" t="s">
        <v>26</v>
      </c>
      <c r="C67" s="8">
        <v>1105</v>
      </c>
      <c r="D67" s="8" t="str">
        <f t="shared" si="2"/>
        <v>11</v>
      </c>
      <c r="E67" s="8" t="s">
        <v>28</v>
      </c>
      <c r="F67" s="8">
        <v>2.8</v>
      </c>
      <c r="G67" s="25">
        <v>65.73</v>
      </c>
      <c r="H67" s="26">
        <v>52.66</v>
      </c>
      <c r="I67" s="26">
        <f t="shared" si="1"/>
        <v>13.070000000000007</v>
      </c>
      <c r="J67" s="9">
        <v>6569</v>
      </c>
      <c r="K67" s="9">
        <v>8200</v>
      </c>
      <c r="L67" s="9">
        <v>431786</v>
      </c>
      <c r="M67" s="27"/>
      <c r="N67" s="8" t="s">
        <v>20</v>
      </c>
      <c r="O67" s="42"/>
      <c r="Q67" s="3"/>
      <c r="R67" s="3"/>
      <c r="S67" s="3"/>
    </row>
    <row r="68" spans="1:19" ht="38" customHeight="1" x14ac:dyDescent="0.3">
      <c r="A68" s="13">
        <v>64</v>
      </c>
      <c r="B68" s="8" t="s">
        <v>26</v>
      </c>
      <c r="C68" s="8">
        <v>1106</v>
      </c>
      <c r="D68" s="8" t="str">
        <f t="shared" si="2"/>
        <v>11</v>
      </c>
      <c r="E68" s="8" t="s">
        <v>28</v>
      </c>
      <c r="F68" s="8">
        <v>2.8</v>
      </c>
      <c r="G68" s="25">
        <v>65.73</v>
      </c>
      <c r="H68" s="26">
        <v>52.66</v>
      </c>
      <c r="I68" s="26">
        <f t="shared" si="1"/>
        <v>13.070000000000007</v>
      </c>
      <c r="J68" s="9">
        <v>6492</v>
      </c>
      <c r="K68" s="9">
        <v>8103</v>
      </c>
      <c r="L68" s="9">
        <v>426699</v>
      </c>
      <c r="M68" s="27"/>
      <c r="N68" s="8" t="s">
        <v>20</v>
      </c>
      <c r="O68" s="42"/>
      <c r="Q68" s="3"/>
      <c r="R68" s="3"/>
      <c r="S68" s="3"/>
    </row>
    <row r="69" spans="1:19" ht="38" customHeight="1" x14ac:dyDescent="0.3">
      <c r="A69" s="13">
        <v>65</v>
      </c>
      <c r="B69" s="8" t="s">
        <v>26</v>
      </c>
      <c r="C69" s="8">
        <v>1108</v>
      </c>
      <c r="D69" s="8" t="str">
        <f t="shared" si="2"/>
        <v>11</v>
      </c>
      <c r="E69" s="8" t="s">
        <v>28</v>
      </c>
      <c r="F69" s="8">
        <v>2.8</v>
      </c>
      <c r="G69" s="25">
        <v>72.319999999999993</v>
      </c>
      <c r="H69" s="26">
        <v>57.94</v>
      </c>
      <c r="I69" s="26">
        <f t="shared" si="1"/>
        <v>14.379999999999995</v>
      </c>
      <c r="J69" s="9">
        <v>5304</v>
      </c>
      <c r="K69" s="9">
        <v>6620</v>
      </c>
      <c r="L69" s="9">
        <v>383571</v>
      </c>
      <c r="M69" s="27"/>
      <c r="N69" s="8" t="s">
        <v>20</v>
      </c>
      <c r="O69" s="42"/>
      <c r="Q69" s="3"/>
      <c r="R69" s="3"/>
      <c r="S69" s="3"/>
    </row>
    <row r="70" spans="1:19" ht="38" customHeight="1" x14ac:dyDescent="0.3">
      <c r="A70" s="13">
        <v>66</v>
      </c>
      <c r="B70" s="8" t="s">
        <v>26</v>
      </c>
      <c r="C70" s="8">
        <v>1201</v>
      </c>
      <c r="D70" s="8" t="str">
        <f t="shared" si="2"/>
        <v>12</v>
      </c>
      <c r="E70" s="8" t="s">
        <v>28</v>
      </c>
      <c r="F70" s="8">
        <v>2.8</v>
      </c>
      <c r="G70" s="25">
        <v>76.92</v>
      </c>
      <c r="H70" s="26">
        <v>61.63</v>
      </c>
      <c r="I70" s="26">
        <f t="shared" ref="I70:I133" si="3">G70-H70</f>
        <v>15.29</v>
      </c>
      <c r="J70" s="9">
        <v>6433</v>
      </c>
      <c r="K70" s="9">
        <v>8029</v>
      </c>
      <c r="L70" s="9">
        <v>494814</v>
      </c>
      <c r="M70" s="27"/>
      <c r="N70" s="8" t="s">
        <v>20</v>
      </c>
      <c r="O70" s="42"/>
      <c r="Q70" s="3"/>
      <c r="R70" s="3"/>
      <c r="S70" s="3"/>
    </row>
    <row r="71" spans="1:19" ht="38" customHeight="1" x14ac:dyDescent="0.3">
      <c r="A71" s="13">
        <v>67</v>
      </c>
      <c r="B71" s="8" t="s">
        <v>26</v>
      </c>
      <c r="C71" s="8">
        <v>1202</v>
      </c>
      <c r="D71" s="8" t="str">
        <f t="shared" si="2"/>
        <v>12</v>
      </c>
      <c r="E71" s="8" t="s">
        <v>28</v>
      </c>
      <c r="F71" s="8">
        <v>2.8</v>
      </c>
      <c r="G71" s="25">
        <v>76.92</v>
      </c>
      <c r="H71" s="26">
        <v>61.63</v>
      </c>
      <c r="I71" s="26">
        <f t="shared" si="3"/>
        <v>15.29</v>
      </c>
      <c r="J71" s="9">
        <v>5445</v>
      </c>
      <c r="K71" s="9">
        <v>6796</v>
      </c>
      <c r="L71" s="9">
        <v>418841</v>
      </c>
      <c r="M71" s="27"/>
      <c r="N71" s="8" t="s">
        <v>20</v>
      </c>
      <c r="O71" s="42"/>
      <c r="Q71" s="3"/>
      <c r="R71" s="3"/>
      <c r="S71" s="3"/>
    </row>
    <row r="72" spans="1:19" ht="38" customHeight="1" x14ac:dyDescent="0.3">
      <c r="A72" s="13">
        <v>68</v>
      </c>
      <c r="B72" s="8" t="s">
        <v>26</v>
      </c>
      <c r="C72" s="8">
        <v>1205</v>
      </c>
      <c r="D72" s="8" t="str">
        <f t="shared" si="2"/>
        <v>12</v>
      </c>
      <c r="E72" s="8" t="s">
        <v>28</v>
      </c>
      <c r="F72" s="8">
        <v>2.8</v>
      </c>
      <c r="G72" s="25">
        <v>65.73</v>
      </c>
      <c r="H72" s="26">
        <v>52.66</v>
      </c>
      <c r="I72" s="26">
        <f t="shared" si="3"/>
        <v>13.070000000000007</v>
      </c>
      <c r="J72" s="9">
        <v>6854</v>
      </c>
      <c r="K72" s="9">
        <v>8555</v>
      </c>
      <c r="L72" s="9">
        <v>450500</v>
      </c>
      <c r="M72" s="27"/>
      <c r="N72" s="8" t="s">
        <v>20</v>
      </c>
      <c r="O72" s="42"/>
      <c r="Q72" s="3"/>
      <c r="R72" s="3"/>
      <c r="S72" s="3"/>
    </row>
    <row r="73" spans="1:19" ht="38" customHeight="1" x14ac:dyDescent="0.3">
      <c r="A73" s="13">
        <v>69</v>
      </c>
      <c r="B73" s="8" t="s">
        <v>26</v>
      </c>
      <c r="C73" s="8">
        <v>1206</v>
      </c>
      <c r="D73" s="8" t="str">
        <f t="shared" si="2"/>
        <v>12</v>
      </c>
      <c r="E73" s="8" t="s">
        <v>28</v>
      </c>
      <c r="F73" s="8">
        <v>2.8</v>
      </c>
      <c r="G73" s="25">
        <v>65.73</v>
      </c>
      <c r="H73" s="26">
        <v>52.66</v>
      </c>
      <c r="I73" s="26">
        <f t="shared" si="3"/>
        <v>13.070000000000007</v>
      </c>
      <c r="J73" s="9">
        <v>6618</v>
      </c>
      <c r="K73" s="9">
        <v>8261</v>
      </c>
      <c r="L73" s="9">
        <v>435000</v>
      </c>
      <c r="M73" s="27"/>
      <c r="N73" s="8" t="s">
        <v>20</v>
      </c>
      <c r="O73" s="42"/>
      <c r="Q73" s="3"/>
      <c r="R73" s="3"/>
      <c r="S73" s="3"/>
    </row>
    <row r="74" spans="1:19" ht="38" customHeight="1" x14ac:dyDescent="0.3">
      <c r="A74" s="13">
        <v>70</v>
      </c>
      <c r="B74" s="8" t="s">
        <v>26</v>
      </c>
      <c r="C74" s="8">
        <v>1207</v>
      </c>
      <c r="D74" s="8" t="str">
        <f t="shared" si="2"/>
        <v>12</v>
      </c>
      <c r="E74" s="8" t="s">
        <v>28</v>
      </c>
      <c r="F74" s="8">
        <v>2.8</v>
      </c>
      <c r="G74" s="25">
        <v>72.319999999999993</v>
      </c>
      <c r="H74" s="26">
        <v>57.94</v>
      </c>
      <c r="I74" s="26">
        <f t="shared" si="3"/>
        <v>14.379999999999995</v>
      </c>
      <c r="J74" s="9">
        <v>5372</v>
      </c>
      <c r="K74" s="9">
        <v>6705</v>
      </c>
      <c r="L74" s="9">
        <v>388481</v>
      </c>
      <c r="M74" s="27"/>
      <c r="N74" s="8" t="s">
        <v>20</v>
      </c>
      <c r="O74" s="42"/>
      <c r="Q74" s="3"/>
      <c r="R74" s="3"/>
      <c r="S74" s="3"/>
    </row>
    <row r="75" spans="1:19" ht="38" customHeight="1" x14ac:dyDescent="0.3">
      <c r="A75" s="13">
        <v>71</v>
      </c>
      <c r="B75" s="8" t="s">
        <v>26</v>
      </c>
      <c r="C75" s="8">
        <v>1208</v>
      </c>
      <c r="D75" s="8" t="str">
        <f t="shared" si="2"/>
        <v>12</v>
      </c>
      <c r="E75" s="8" t="s">
        <v>28</v>
      </c>
      <c r="F75" s="8">
        <v>2.8</v>
      </c>
      <c r="G75" s="25">
        <v>72.319999999999993</v>
      </c>
      <c r="H75" s="26">
        <v>57.94</v>
      </c>
      <c r="I75" s="26">
        <f t="shared" si="3"/>
        <v>14.379999999999995</v>
      </c>
      <c r="J75" s="9">
        <v>5474</v>
      </c>
      <c r="K75" s="9">
        <v>6832</v>
      </c>
      <c r="L75" s="9">
        <v>395846</v>
      </c>
      <c r="M75" s="27"/>
      <c r="N75" s="8" t="s">
        <v>20</v>
      </c>
      <c r="O75" s="42"/>
      <c r="Q75" s="3"/>
      <c r="R75" s="3"/>
      <c r="S75" s="3"/>
    </row>
    <row r="76" spans="1:19" ht="38" customHeight="1" x14ac:dyDescent="0.3">
      <c r="A76" s="13">
        <v>72</v>
      </c>
      <c r="B76" s="8" t="s">
        <v>26</v>
      </c>
      <c r="C76" s="8">
        <v>1301</v>
      </c>
      <c r="D76" s="8" t="str">
        <f t="shared" si="2"/>
        <v>13</v>
      </c>
      <c r="E76" s="8" t="s">
        <v>28</v>
      </c>
      <c r="F76" s="8">
        <v>2.8</v>
      </c>
      <c r="G76" s="25">
        <v>76.92</v>
      </c>
      <c r="H76" s="26">
        <v>61.63</v>
      </c>
      <c r="I76" s="26">
        <f t="shared" si="3"/>
        <v>15.29</v>
      </c>
      <c r="J76" s="9">
        <v>5666</v>
      </c>
      <c r="K76" s="9">
        <v>7072</v>
      </c>
      <c r="L76" s="9">
        <v>435824</v>
      </c>
      <c r="M76" s="27"/>
      <c r="N76" s="8" t="s">
        <v>20</v>
      </c>
      <c r="O76" s="42"/>
      <c r="Q76" s="3"/>
      <c r="R76" s="3"/>
      <c r="S76" s="3"/>
    </row>
    <row r="77" spans="1:19" ht="38" customHeight="1" x14ac:dyDescent="0.3">
      <c r="A77" s="13">
        <v>73</v>
      </c>
      <c r="B77" s="8" t="s">
        <v>26</v>
      </c>
      <c r="C77" s="8">
        <v>1302</v>
      </c>
      <c r="D77" s="8" t="str">
        <f t="shared" si="2"/>
        <v>13</v>
      </c>
      <c r="E77" s="8" t="s">
        <v>28</v>
      </c>
      <c r="F77" s="8">
        <v>2.8</v>
      </c>
      <c r="G77" s="25">
        <v>76.92</v>
      </c>
      <c r="H77" s="26">
        <v>61.63</v>
      </c>
      <c r="I77" s="26">
        <f t="shared" si="3"/>
        <v>15.29</v>
      </c>
      <c r="J77" s="9">
        <v>5466</v>
      </c>
      <c r="K77" s="9">
        <v>6822</v>
      </c>
      <c r="L77" s="9">
        <v>420425</v>
      </c>
      <c r="M77" s="27"/>
      <c r="N77" s="8" t="s">
        <v>20</v>
      </c>
      <c r="O77" s="42"/>
      <c r="Q77" s="3"/>
      <c r="R77" s="3"/>
      <c r="S77" s="3"/>
    </row>
    <row r="78" spans="1:19" ht="38" customHeight="1" x14ac:dyDescent="0.3">
      <c r="A78" s="13">
        <v>74</v>
      </c>
      <c r="B78" s="8" t="s">
        <v>26</v>
      </c>
      <c r="C78" s="8">
        <v>1303</v>
      </c>
      <c r="D78" s="8" t="str">
        <f t="shared" si="2"/>
        <v>13</v>
      </c>
      <c r="E78" s="8" t="s">
        <v>28</v>
      </c>
      <c r="F78" s="8">
        <v>2.8</v>
      </c>
      <c r="G78" s="25">
        <v>72.319999999999993</v>
      </c>
      <c r="H78" s="26">
        <v>57.94</v>
      </c>
      <c r="I78" s="26">
        <f t="shared" si="3"/>
        <v>14.379999999999995</v>
      </c>
      <c r="J78" s="9">
        <v>6836</v>
      </c>
      <c r="K78" s="9">
        <v>8533</v>
      </c>
      <c r="L78" s="9">
        <v>494380</v>
      </c>
      <c r="M78" s="27"/>
      <c r="N78" s="8" t="s">
        <v>20</v>
      </c>
      <c r="O78" s="42"/>
      <c r="Q78" s="3"/>
      <c r="R78" s="3"/>
      <c r="S78" s="3"/>
    </row>
    <row r="79" spans="1:19" ht="38" customHeight="1" x14ac:dyDescent="0.3">
      <c r="A79" s="13">
        <v>75</v>
      </c>
      <c r="B79" s="8" t="s">
        <v>26</v>
      </c>
      <c r="C79" s="8">
        <v>1304</v>
      </c>
      <c r="D79" s="8" t="str">
        <f t="shared" si="2"/>
        <v>13</v>
      </c>
      <c r="E79" s="8" t="s">
        <v>28</v>
      </c>
      <c r="F79" s="8">
        <v>2.8</v>
      </c>
      <c r="G79" s="25">
        <v>72.319999999999993</v>
      </c>
      <c r="H79" s="26">
        <v>57.94</v>
      </c>
      <c r="I79" s="26">
        <f t="shared" si="3"/>
        <v>14.379999999999995</v>
      </c>
      <c r="J79" s="9">
        <v>5447</v>
      </c>
      <c r="K79" s="9">
        <v>6798</v>
      </c>
      <c r="L79" s="9">
        <v>393898</v>
      </c>
      <c r="M79" s="27"/>
      <c r="N79" s="8" t="s">
        <v>20</v>
      </c>
      <c r="O79" s="42"/>
      <c r="Q79" s="3"/>
      <c r="R79" s="3"/>
      <c r="S79" s="3"/>
    </row>
    <row r="80" spans="1:19" ht="38" customHeight="1" x14ac:dyDescent="0.3">
      <c r="A80" s="13">
        <v>76</v>
      </c>
      <c r="B80" s="8" t="s">
        <v>26</v>
      </c>
      <c r="C80" s="8">
        <v>1305</v>
      </c>
      <c r="D80" s="8" t="str">
        <f t="shared" si="2"/>
        <v>13</v>
      </c>
      <c r="E80" s="8" t="s">
        <v>28</v>
      </c>
      <c r="F80" s="8">
        <v>2.8</v>
      </c>
      <c r="G80" s="25">
        <v>65.73</v>
      </c>
      <c r="H80" s="26">
        <v>52.66</v>
      </c>
      <c r="I80" s="26">
        <f t="shared" si="3"/>
        <v>13.070000000000007</v>
      </c>
      <c r="J80" s="9">
        <v>6778</v>
      </c>
      <c r="K80" s="9">
        <v>8460</v>
      </c>
      <c r="L80" s="9">
        <v>445500</v>
      </c>
      <c r="M80" s="27"/>
      <c r="N80" s="8" t="s">
        <v>20</v>
      </c>
      <c r="O80" s="42"/>
      <c r="Q80" s="3"/>
      <c r="R80" s="3"/>
      <c r="S80" s="3"/>
    </row>
    <row r="81" spans="1:19" ht="38" customHeight="1" x14ac:dyDescent="0.3">
      <c r="A81" s="13">
        <v>77</v>
      </c>
      <c r="B81" s="8" t="s">
        <v>26</v>
      </c>
      <c r="C81" s="8">
        <v>1306</v>
      </c>
      <c r="D81" s="8" t="str">
        <f t="shared" si="2"/>
        <v>13</v>
      </c>
      <c r="E81" s="8" t="s">
        <v>28</v>
      </c>
      <c r="F81" s="8">
        <v>2.8</v>
      </c>
      <c r="G81" s="25">
        <v>65.73</v>
      </c>
      <c r="H81" s="26">
        <v>52.66</v>
      </c>
      <c r="I81" s="26">
        <f t="shared" si="3"/>
        <v>13.070000000000007</v>
      </c>
      <c r="J81" s="9">
        <v>6640</v>
      </c>
      <c r="K81" s="9">
        <v>8288</v>
      </c>
      <c r="L81" s="9">
        <v>436448</v>
      </c>
      <c r="M81" s="27"/>
      <c r="N81" s="8" t="s">
        <v>20</v>
      </c>
      <c r="O81" s="42"/>
      <c r="Q81" s="3"/>
      <c r="R81" s="3"/>
      <c r="S81" s="3"/>
    </row>
    <row r="82" spans="1:19" ht="38" customHeight="1" x14ac:dyDescent="0.3">
      <c r="A82" s="13">
        <v>78</v>
      </c>
      <c r="B82" s="8" t="s">
        <v>26</v>
      </c>
      <c r="C82" s="8">
        <v>1307</v>
      </c>
      <c r="D82" s="8" t="str">
        <f t="shared" si="2"/>
        <v>13</v>
      </c>
      <c r="E82" s="8" t="s">
        <v>28</v>
      </c>
      <c r="F82" s="8">
        <v>2.8</v>
      </c>
      <c r="G82" s="25">
        <v>72.319999999999993</v>
      </c>
      <c r="H82" s="26">
        <v>57.94</v>
      </c>
      <c r="I82" s="26">
        <f t="shared" si="3"/>
        <v>14.379999999999995</v>
      </c>
      <c r="J82" s="9">
        <v>5393</v>
      </c>
      <c r="K82" s="9">
        <v>6731</v>
      </c>
      <c r="L82" s="9">
        <v>390019</v>
      </c>
      <c r="M82" s="27"/>
      <c r="N82" s="8" t="s">
        <v>20</v>
      </c>
      <c r="O82" s="42"/>
      <c r="Q82" s="3"/>
      <c r="R82" s="3"/>
      <c r="S82" s="3"/>
    </row>
    <row r="83" spans="1:19" ht="38" customHeight="1" x14ac:dyDescent="0.3">
      <c r="A83" s="13">
        <v>79</v>
      </c>
      <c r="B83" s="8" t="s">
        <v>26</v>
      </c>
      <c r="C83" s="8">
        <v>1308</v>
      </c>
      <c r="D83" s="8" t="str">
        <f t="shared" si="2"/>
        <v>13</v>
      </c>
      <c r="E83" s="8" t="s">
        <v>28</v>
      </c>
      <c r="F83" s="8">
        <v>2.8</v>
      </c>
      <c r="G83" s="25">
        <v>72.319999999999993</v>
      </c>
      <c r="H83" s="26">
        <v>57.94</v>
      </c>
      <c r="I83" s="26">
        <f t="shared" si="3"/>
        <v>14.379999999999995</v>
      </c>
      <c r="J83" s="9">
        <v>5495</v>
      </c>
      <c r="K83" s="9">
        <v>6859</v>
      </c>
      <c r="L83" s="9">
        <v>397382</v>
      </c>
      <c r="M83" s="27"/>
      <c r="N83" s="8" t="s">
        <v>20</v>
      </c>
      <c r="O83" s="42"/>
      <c r="Q83" s="3"/>
      <c r="R83" s="3"/>
      <c r="S83" s="3"/>
    </row>
    <row r="84" spans="1:19" ht="38" customHeight="1" x14ac:dyDescent="0.3">
      <c r="A84" s="13">
        <v>80</v>
      </c>
      <c r="B84" s="8" t="s">
        <v>26</v>
      </c>
      <c r="C84" s="8">
        <v>1401</v>
      </c>
      <c r="D84" s="8" t="str">
        <f t="shared" si="2"/>
        <v>14</v>
      </c>
      <c r="E84" s="8" t="s">
        <v>28</v>
      </c>
      <c r="F84" s="8">
        <v>2.8</v>
      </c>
      <c r="G84" s="25">
        <v>76.92</v>
      </c>
      <c r="H84" s="26">
        <v>61.63</v>
      </c>
      <c r="I84" s="26">
        <f t="shared" si="3"/>
        <v>15.29</v>
      </c>
      <c r="J84" s="9">
        <v>5590</v>
      </c>
      <c r="K84" s="9">
        <v>6977</v>
      </c>
      <c r="L84" s="9">
        <v>430000</v>
      </c>
      <c r="M84" s="27"/>
      <c r="N84" s="8" t="s">
        <v>20</v>
      </c>
      <c r="O84" s="42"/>
      <c r="Q84" s="3"/>
      <c r="R84" s="3"/>
      <c r="S84" s="3"/>
    </row>
    <row r="85" spans="1:19" ht="38" customHeight="1" x14ac:dyDescent="0.3">
      <c r="A85" s="13">
        <v>81</v>
      </c>
      <c r="B85" s="8" t="s">
        <v>26</v>
      </c>
      <c r="C85" s="8">
        <v>1402</v>
      </c>
      <c r="D85" s="8" t="str">
        <f t="shared" si="2"/>
        <v>14</v>
      </c>
      <c r="E85" s="8" t="s">
        <v>28</v>
      </c>
      <c r="F85" s="8">
        <v>2.8</v>
      </c>
      <c r="G85" s="25">
        <v>76.92</v>
      </c>
      <c r="H85" s="26">
        <v>61.63</v>
      </c>
      <c r="I85" s="26">
        <f t="shared" si="3"/>
        <v>15.29</v>
      </c>
      <c r="J85" s="9">
        <v>5588</v>
      </c>
      <c r="K85" s="9">
        <v>6974</v>
      </c>
      <c r="L85" s="9">
        <v>429813</v>
      </c>
      <c r="M85" s="27"/>
      <c r="N85" s="8" t="s">
        <v>20</v>
      </c>
      <c r="O85" s="42"/>
      <c r="Q85" s="3"/>
      <c r="R85" s="3"/>
      <c r="S85" s="3"/>
    </row>
    <row r="86" spans="1:19" ht="38" customHeight="1" x14ac:dyDescent="0.3">
      <c r="A86" s="13">
        <v>82</v>
      </c>
      <c r="B86" s="8" t="s">
        <v>26</v>
      </c>
      <c r="C86" s="8">
        <v>1403</v>
      </c>
      <c r="D86" s="8" t="str">
        <f t="shared" si="2"/>
        <v>14</v>
      </c>
      <c r="E86" s="8" t="s">
        <v>28</v>
      </c>
      <c r="F86" s="8">
        <v>2.8</v>
      </c>
      <c r="G86" s="25">
        <v>72.319999999999993</v>
      </c>
      <c r="H86" s="26">
        <v>57.94</v>
      </c>
      <c r="I86" s="26">
        <f t="shared" si="3"/>
        <v>14.379999999999995</v>
      </c>
      <c r="J86" s="9">
        <v>5571</v>
      </c>
      <c r="K86" s="9">
        <v>6953</v>
      </c>
      <c r="L86" s="9">
        <v>402860</v>
      </c>
      <c r="M86" s="27"/>
      <c r="N86" s="8" t="s">
        <v>20</v>
      </c>
      <c r="O86" s="42"/>
      <c r="Q86" s="3"/>
      <c r="R86" s="3"/>
      <c r="S86" s="3"/>
    </row>
    <row r="87" spans="1:19" ht="38" customHeight="1" x14ac:dyDescent="0.3">
      <c r="A87" s="13">
        <v>83</v>
      </c>
      <c r="B87" s="8" t="s">
        <v>26</v>
      </c>
      <c r="C87" s="8">
        <v>1405</v>
      </c>
      <c r="D87" s="8" t="str">
        <f t="shared" si="2"/>
        <v>14</v>
      </c>
      <c r="E87" s="8" t="s">
        <v>28</v>
      </c>
      <c r="F87" s="8">
        <v>2.8</v>
      </c>
      <c r="G87" s="25">
        <v>65.73</v>
      </c>
      <c r="H87" s="26">
        <v>52.66</v>
      </c>
      <c r="I87" s="26">
        <f t="shared" si="3"/>
        <v>13.070000000000007</v>
      </c>
      <c r="J87" s="9">
        <v>6696</v>
      </c>
      <c r="K87" s="9">
        <v>8358</v>
      </c>
      <c r="L87" s="9">
        <v>440151</v>
      </c>
      <c r="M87" s="27"/>
      <c r="N87" s="8" t="s">
        <v>20</v>
      </c>
      <c r="O87" s="42"/>
      <c r="Q87" s="3"/>
      <c r="R87" s="3"/>
      <c r="S87" s="3"/>
    </row>
    <row r="88" spans="1:19" ht="38" customHeight="1" x14ac:dyDescent="0.3">
      <c r="A88" s="13">
        <v>84</v>
      </c>
      <c r="B88" s="8" t="s">
        <v>26</v>
      </c>
      <c r="C88" s="8">
        <v>1406</v>
      </c>
      <c r="D88" s="8" t="str">
        <f t="shared" si="2"/>
        <v>14</v>
      </c>
      <c r="E88" s="8" t="s">
        <v>28</v>
      </c>
      <c r="F88" s="8">
        <v>2.8</v>
      </c>
      <c r="G88" s="25">
        <v>65.73</v>
      </c>
      <c r="H88" s="26">
        <v>52.66</v>
      </c>
      <c r="I88" s="26">
        <f t="shared" si="3"/>
        <v>13.070000000000007</v>
      </c>
      <c r="J88" s="9">
        <v>6733</v>
      </c>
      <c r="K88" s="9">
        <v>8405</v>
      </c>
      <c r="L88" s="9">
        <v>442592</v>
      </c>
      <c r="M88" s="27"/>
      <c r="N88" s="8" t="s">
        <v>20</v>
      </c>
      <c r="O88" s="42"/>
      <c r="Q88" s="3"/>
      <c r="R88" s="3"/>
      <c r="S88" s="3"/>
    </row>
    <row r="89" spans="1:19" ht="38" customHeight="1" x14ac:dyDescent="0.3">
      <c r="A89" s="13">
        <v>85</v>
      </c>
      <c r="B89" s="8" t="s">
        <v>26</v>
      </c>
      <c r="C89" s="8">
        <v>1408</v>
      </c>
      <c r="D89" s="8" t="str">
        <f t="shared" si="2"/>
        <v>14</v>
      </c>
      <c r="E89" s="8" t="s">
        <v>28</v>
      </c>
      <c r="F89" s="8">
        <v>2.8</v>
      </c>
      <c r="G89" s="25">
        <v>72.319999999999993</v>
      </c>
      <c r="H89" s="26">
        <v>57.94</v>
      </c>
      <c r="I89" s="26">
        <f t="shared" si="3"/>
        <v>14.379999999999995</v>
      </c>
      <c r="J89" s="9">
        <v>5770</v>
      </c>
      <c r="K89" s="9">
        <v>7202</v>
      </c>
      <c r="L89" s="9">
        <v>417295</v>
      </c>
      <c r="M89" s="27"/>
      <c r="N89" s="8" t="s">
        <v>20</v>
      </c>
      <c r="O89" s="42"/>
      <c r="Q89" s="3"/>
      <c r="R89" s="3"/>
      <c r="S89" s="3"/>
    </row>
    <row r="90" spans="1:19" ht="38" customHeight="1" x14ac:dyDescent="0.3">
      <c r="A90" s="13">
        <v>86</v>
      </c>
      <c r="B90" s="8" t="s">
        <v>26</v>
      </c>
      <c r="C90" s="8">
        <v>1501</v>
      </c>
      <c r="D90" s="8" t="str">
        <f t="shared" si="2"/>
        <v>15</v>
      </c>
      <c r="E90" s="8" t="s">
        <v>28</v>
      </c>
      <c r="F90" s="8">
        <v>2.8</v>
      </c>
      <c r="G90" s="25">
        <v>76.92</v>
      </c>
      <c r="H90" s="26">
        <v>61.63</v>
      </c>
      <c r="I90" s="26">
        <f t="shared" si="3"/>
        <v>15.29</v>
      </c>
      <c r="J90" s="9">
        <v>5850</v>
      </c>
      <c r="K90" s="9">
        <v>7302</v>
      </c>
      <c r="L90" s="9">
        <v>450000</v>
      </c>
      <c r="M90" s="27"/>
      <c r="N90" s="8" t="s">
        <v>20</v>
      </c>
      <c r="O90" s="42"/>
      <c r="Q90" s="3"/>
      <c r="R90" s="3"/>
      <c r="S90" s="3"/>
    </row>
    <row r="91" spans="1:19" ht="38" customHeight="1" x14ac:dyDescent="0.3">
      <c r="A91" s="13">
        <v>87</v>
      </c>
      <c r="B91" s="8" t="s">
        <v>26</v>
      </c>
      <c r="C91" s="8">
        <v>1502</v>
      </c>
      <c r="D91" s="8" t="str">
        <f t="shared" si="2"/>
        <v>15</v>
      </c>
      <c r="E91" s="8" t="s">
        <v>28</v>
      </c>
      <c r="F91" s="8">
        <v>2.8</v>
      </c>
      <c r="G91" s="25">
        <v>76.92</v>
      </c>
      <c r="H91" s="26">
        <v>61.63</v>
      </c>
      <c r="I91" s="26">
        <f t="shared" si="3"/>
        <v>15.29</v>
      </c>
      <c r="J91" s="9">
        <v>5590</v>
      </c>
      <c r="K91" s="9">
        <v>6977</v>
      </c>
      <c r="L91" s="9">
        <v>430000</v>
      </c>
      <c r="M91" s="27"/>
      <c r="N91" s="8" t="s">
        <v>20</v>
      </c>
      <c r="O91" s="42"/>
      <c r="Q91" s="3"/>
      <c r="R91" s="3"/>
      <c r="S91" s="3"/>
    </row>
    <row r="92" spans="1:19" ht="38" customHeight="1" x14ac:dyDescent="0.3">
      <c r="A92" s="13">
        <v>88</v>
      </c>
      <c r="B92" s="8" t="s">
        <v>26</v>
      </c>
      <c r="C92" s="8">
        <v>1503</v>
      </c>
      <c r="D92" s="8" t="str">
        <f t="shared" si="2"/>
        <v>15</v>
      </c>
      <c r="E92" s="8" t="s">
        <v>28</v>
      </c>
      <c r="F92" s="8">
        <v>2.8</v>
      </c>
      <c r="G92" s="25">
        <v>72.319999999999993</v>
      </c>
      <c r="H92" s="26">
        <v>57.94</v>
      </c>
      <c r="I92" s="26">
        <f t="shared" si="3"/>
        <v>14.379999999999995</v>
      </c>
      <c r="J92" s="9">
        <v>6584</v>
      </c>
      <c r="K92" s="9">
        <v>8218</v>
      </c>
      <c r="L92" s="9">
        <v>476169</v>
      </c>
      <c r="M92" s="27"/>
      <c r="N92" s="8" t="s">
        <v>20</v>
      </c>
      <c r="O92" s="42"/>
      <c r="Q92" s="3"/>
      <c r="R92" s="3"/>
      <c r="S92" s="3"/>
    </row>
    <row r="93" spans="1:19" ht="38" customHeight="1" x14ac:dyDescent="0.3">
      <c r="A93" s="13">
        <v>89</v>
      </c>
      <c r="B93" s="8" t="s">
        <v>26</v>
      </c>
      <c r="C93" s="8">
        <v>1505</v>
      </c>
      <c r="D93" s="8" t="str">
        <f t="shared" si="2"/>
        <v>15</v>
      </c>
      <c r="E93" s="8" t="s">
        <v>28</v>
      </c>
      <c r="F93" s="8">
        <v>2.8</v>
      </c>
      <c r="G93" s="25">
        <v>65.73</v>
      </c>
      <c r="H93" s="26">
        <v>52.66</v>
      </c>
      <c r="I93" s="26">
        <f t="shared" si="3"/>
        <v>13.070000000000007</v>
      </c>
      <c r="J93" s="9">
        <v>7154</v>
      </c>
      <c r="K93" s="9">
        <v>8930</v>
      </c>
      <c r="L93" s="9">
        <v>470255</v>
      </c>
      <c r="M93" s="27"/>
      <c r="N93" s="8" t="s">
        <v>20</v>
      </c>
      <c r="O93" s="42"/>
      <c r="Q93" s="3"/>
      <c r="R93" s="3"/>
      <c r="S93" s="3"/>
    </row>
    <row r="94" spans="1:19" ht="38" customHeight="1" x14ac:dyDescent="0.3">
      <c r="A94" s="13">
        <v>90</v>
      </c>
      <c r="B94" s="8" t="s">
        <v>26</v>
      </c>
      <c r="C94" s="8">
        <v>1506</v>
      </c>
      <c r="D94" s="8" t="str">
        <f t="shared" si="2"/>
        <v>15</v>
      </c>
      <c r="E94" s="8" t="s">
        <v>28</v>
      </c>
      <c r="F94" s="8">
        <v>2.8</v>
      </c>
      <c r="G94" s="25">
        <v>65.73</v>
      </c>
      <c r="H94" s="26">
        <v>52.66</v>
      </c>
      <c r="I94" s="26">
        <f t="shared" si="3"/>
        <v>13.070000000000007</v>
      </c>
      <c r="J94" s="9">
        <v>6754</v>
      </c>
      <c r="K94" s="9">
        <v>8431</v>
      </c>
      <c r="L94" s="9">
        <v>443970</v>
      </c>
      <c r="M94" s="27"/>
      <c r="N94" s="8" t="s">
        <v>20</v>
      </c>
      <c r="O94" s="42"/>
      <c r="Q94" s="3"/>
      <c r="R94" s="3"/>
      <c r="S94" s="3"/>
    </row>
    <row r="95" spans="1:19" ht="38" customHeight="1" x14ac:dyDescent="0.3">
      <c r="A95" s="13">
        <v>91</v>
      </c>
      <c r="B95" s="8" t="s">
        <v>26</v>
      </c>
      <c r="C95" s="8">
        <v>1601</v>
      </c>
      <c r="D95" s="8" t="str">
        <f t="shared" si="2"/>
        <v>16</v>
      </c>
      <c r="E95" s="8" t="s">
        <v>28</v>
      </c>
      <c r="F95" s="8">
        <v>2.8</v>
      </c>
      <c r="G95" s="25">
        <v>76.92</v>
      </c>
      <c r="H95" s="26">
        <v>61.63</v>
      </c>
      <c r="I95" s="26">
        <f t="shared" si="3"/>
        <v>15.29</v>
      </c>
      <c r="J95" s="9">
        <v>8166</v>
      </c>
      <c r="K95" s="9">
        <v>10192</v>
      </c>
      <c r="L95" s="9">
        <v>628113</v>
      </c>
      <c r="M95" s="27"/>
      <c r="N95" s="8" t="s">
        <v>20</v>
      </c>
      <c r="O95" s="42"/>
      <c r="Q95" s="3"/>
      <c r="R95" s="3"/>
      <c r="S95" s="3"/>
    </row>
    <row r="96" spans="1:19" ht="38" customHeight="1" x14ac:dyDescent="0.3">
      <c r="A96" s="13">
        <v>92</v>
      </c>
      <c r="B96" s="8" t="s">
        <v>26</v>
      </c>
      <c r="C96" s="8">
        <v>1602</v>
      </c>
      <c r="D96" s="8" t="str">
        <f t="shared" si="2"/>
        <v>16</v>
      </c>
      <c r="E96" s="8" t="s">
        <v>28</v>
      </c>
      <c r="F96" s="8">
        <v>2.8</v>
      </c>
      <c r="G96" s="25">
        <v>76.92</v>
      </c>
      <c r="H96" s="26">
        <v>61.63</v>
      </c>
      <c r="I96" s="26">
        <f t="shared" si="3"/>
        <v>15.29</v>
      </c>
      <c r="J96" s="9">
        <v>5616</v>
      </c>
      <c r="K96" s="9">
        <v>7009</v>
      </c>
      <c r="L96" s="9">
        <v>431993</v>
      </c>
      <c r="M96" s="27"/>
      <c r="N96" s="8" t="s">
        <v>20</v>
      </c>
      <c r="O96" s="42"/>
      <c r="Q96" s="3"/>
      <c r="R96" s="3"/>
      <c r="S96" s="3"/>
    </row>
    <row r="97" spans="1:19" ht="38" customHeight="1" x14ac:dyDescent="0.3">
      <c r="A97" s="13">
        <v>93</v>
      </c>
      <c r="B97" s="8" t="s">
        <v>26</v>
      </c>
      <c r="C97" s="8">
        <v>1603</v>
      </c>
      <c r="D97" s="8" t="str">
        <f t="shared" si="2"/>
        <v>16</v>
      </c>
      <c r="E97" s="8" t="s">
        <v>28</v>
      </c>
      <c r="F97" s="8">
        <v>2.8</v>
      </c>
      <c r="G97" s="25">
        <v>72.319999999999993</v>
      </c>
      <c r="H97" s="26">
        <v>57.94</v>
      </c>
      <c r="I97" s="26">
        <f t="shared" si="3"/>
        <v>14.379999999999995</v>
      </c>
      <c r="J97" s="9">
        <v>5900</v>
      </c>
      <c r="K97" s="9">
        <v>7364</v>
      </c>
      <c r="L97" s="9">
        <v>426652</v>
      </c>
      <c r="M97" s="27"/>
      <c r="N97" s="8" t="s">
        <v>20</v>
      </c>
      <c r="O97" s="42"/>
      <c r="Q97" s="3"/>
      <c r="R97" s="3"/>
      <c r="S97" s="3"/>
    </row>
    <row r="98" spans="1:19" ht="38" customHeight="1" x14ac:dyDescent="0.3">
      <c r="A98" s="13">
        <v>94</v>
      </c>
      <c r="B98" s="8" t="s">
        <v>26</v>
      </c>
      <c r="C98" s="8">
        <v>1605</v>
      </c>
      <c r="D98" s="8" t="str">
        <f t="shared" si="2"/>
        <v>16</v>
      </c>
      <c r="E98" s="8" t="s">
        <v>28</v>
      </c>
      <c r="F98" s="8">
        <v>2.8</v>
      </c>
      <c r="G98" s="25">
        <v>65.73</v>
      </c>
      <c r="H98" s="26">
        <v>52.66</v>
      </c>
      <c r="I98" s="26">
        <f t="shared" si="3"/>
        <v>13.070000000000007</v>
      </c>
      <c r="J98" s="9">
        <v>6880</v>
      </c>
      <c r="K98" s="9">
        <v>8588</v>
      </c>
      <c r="L98" s="9">
        <v>452222</v>
      </c>
      <c r="M98" s="27"/>
      <c r="N98" s="8" t="s">
        <v>20</v>
      </c>
      <c r="O98" s="42"/>
      <c r="Q98" s="3"/>
      <c r="R98" s="3"/>
      <c r="S98" s="3"/>
    </row>
    <row r="99" spans="1:19" ht="38" customHeight="1" x14ac:dyDescent="0.3">
      <c r="A99" s="13">
        <v>95</v>
      </c>
      <c r="B99" s="8" t="s">
        <v>26</v>
      </c>
      <c r="C99" s="8">
        <v>1606</v>
      </c>
      <c r="D99" s="8" t="str">
        <f t="shared" si="2"/>
        <v>16</v>
      </c>
      <c r="E99" s="8" t="s">
        <v>28</v>
      </c>
      <c r="F99" s="8">
        <v>2.8</v>
      </c>
      <c r="G99" s="25">
        <v>65.73</v>
      </c>
      <c r="H99" s="26">
        <v>52.66</v>
      </c>
      <c r="I99" s="26">
        <f t="shared" si="3"/>
        <v>13.070000000000007</v>
      </c>
      <c r="J99" s="9">
        <v>6627</v>
      </c>
      <c r="K99" s="9">
        <v>8272</v>
      </c>
      <c r="L99" s="9">
        <v>435600</v>
      </c>
      <c r="M99" s="27"/>
      <c r="N99" s="8" t="s">
        <v>20</v>
      </c>
      <c r="O99" s="42"/>
      <c r="Q99" s="3"/>
      <c r="R99" s="3"/>
      <c r="S99" s="3"/>
    </row>
    <row r="100" spans="1:19" ht="38" customHeight="1" x14ac:dyDescent="0.3">
      <c r="A100" s="13">
        <v>96</v>
      </c>
      <c r="B100" s="8" t="s">
        <v>26</v>
      </c>
      <c r="C100" s="8">
        <v>1607</v>
      </c>
      <c r="D100" s="8" t="str">
        <f t="shared" si="2"/>
        <v>16</v>
      </c>
      <c r="E100" s="8" t="s">
        <v>28</v>
      </c>
      <c r="F100" s="8">
        <v>2.8</v>
      </c>
      <c r="G100" s="25">
        <v>72.319999999999993</v>
      </c>
      <c r="H100" s="26">
        <v>57.94</v>
      </c>
      <c r="I100" s="26">
        <f t="shared" si="3"/>
        <v>14.379999999999995</v>
      </c>
      <c r="J100" s="9">
        <v>5615</v>
      </c>
      <c r="K100" s="9">
        <v>7008</v>
      </c>
      <c r="L100" s="9">
        <v>406061</v>
      </c>
      <c r="M100" s="27"/>
      <c r="N100" s="8" t="s">
        <v>20</v>
      </c>
      <c r="O100" s="42"/>
      <c r="Q100" s="3"/>
      <c r="R100" s="3"/>
      <c r="S100" s="3"/>
    </row>
    <row r="101" spans="1:19" ht="38" customHeight="1" x14ac:dyDescent="0.3">
      <c r="A101" s="13">
        <v>97</v>
      </c>
      <c r="B101" s="8" t="s">
        <v>26</v>
      </c>
      <c r="C101" s="8">
        <v>1701</v>
      </c>
      <c r="D101" s="8" t="str">
        <f t="shared" si="2"/>
        <v>17</v>
      </c>
      <c r="E101" s="8" t="s">
        <v>28</v>
      </c>
      <c r="F101" s="8">
        <v>2.8</v>
      </c>
      <c r="G101" s="25">
        <v>76.92</v>
      </c>
      <c r="H101" s="26">
        <v>61.63</v>
      </c>
      <c r="I101" s="26">
        <f t="shared" si="3"/>
        <v>15.29</v>
      </c>
      <c r="J101" s="9">
        <v>5791</v>
      </c>
      <c r="K101" s="9">
        <v>7227</v>
      </c>
      <c r="L101" s="9">
        <v>445406</v>
      </c>
      <c r="M101" s="27"/>
      <c r="N101" s="8" t="s">
        <v>20</v>
      </c>
      <c r="O101" s="42"/>
      <c r="Q101" s="3"/>
      <c r="R101" s="3"/>
      <c r="S101" s="3"/>
    </row>
    <row r="102" spans="1:19" ht="38" customHeight="1" x14ac:dyDescent="0.3">
      <c r="A102" s="13">
        <v>98</v>
      </c>
      <c r="B102" s="8" t="s">
        <v>26</v>
      </c>
      <c r="C102" s="8">
        <v>1702</v>
      </c>
      <c r="D102" s="8" t="str">
        <f t="shared" si="2"/>
        <v>17</v>
      </c>
      <c r="E102" s="8" t="s">
        <v>28</v>
      </c>
      <c r="F102" s="8">
        <v>2.8</v>
      </c>
      <c r="G102" s="25">
        <v>76.92</v>
      </c>
      <c r="H102" s="26">
        <v>61.63</v>
      </c>
      <c r="I102" s="26">
        <f t="shared" si="3"/>
        <v>15.29</v>
      </c>
      <c r="J102" s="9">
        <v>5534</v>
      </c>
      <c r="K102" s="9">
        <v>6907</v>
      </c>
      <c r="L102" s="9">
        <v>425707</v>
      </c>
      <c r="M102" s="27"/>
      <c r="N102" s="8" t="s">
        <v>20</v>
      </c>
      <c r="O102" s="42"/>
      <c r="Q102" s="3"/>
      <c r="R102" s="3"/>
      <c r="S102" s="3"/>
    </row>
    <row r="103" spans="1:19" ht="38" customHeight="1" x14ac:dyDescent="0.3">
      <c r="A103" s="13">
        <v>99</v>
      </c>
      <c r="B103" s="8" t="s">
        <v>26</v>
      </c>
      <c r="C103" s="8">
        <v>1703</v>
      </c>
      <c r="D103" s="8" t="str">
        <f t="shared" si="2"/>
        <v>17</v>
      </c>
      <c r="E103" s="8" t="s">
        <v>28</v>
      </c>
      <c r="F103" s="8">
        <v>2.8</v>
      </c>
      <c r="G103" s="25">
        <v>72.319999999999993</v>
      </c>
      <c r="H103" s="26">
        <v>57.94</v>
      </c>
      <c r="I103" s="26">
        <f t="shared" si="3"/>
        <v>14.379999999999995</v>
      </c>
      <c r="J103" s="9">
        <v>6691</v>
      </c>
      <c r="K103" s="9">
        <v>8351</v>
      </c>
      <c r="L103" s="9">
        <v>483884</v>
      </c>
      <c r="M103" s="27"/>
      <c r="N103" s="8" t="s">
        <v>20</v>
      </c>
      <c r="O103" s="42"/>
      <c r="Q103" s="3"/>
      <c r="R103" s="3"/>
      <c r="S103" s="3"/>
    </row>
    <row r="104" spans="1:19" ht="38" customHeight="1" x14ac:dyDescent="0.3">
      <c r="A104" s="13">
        <v>100</v>
      </c>
      <c r="B104" s="8" t="s">
        <v>26</v>
      </c>
      <c r="C104" s="8">
        <v>1705</v>
      </c>
      <c r="D104" s="8" t="str">
        <f t="shared" si="2"/>
        <v>17</v>
      </c>
      <c r="E104" s="8" t="s">
        <v>28</v>
      </c>
      <c r="F104" s="8">
        <v>2.8</v>
      </c>
      <c r="G104" s="25">
        <v>65.73</v>
      </c>
      <c r="H104" s="26">
        <v>52.66</v>
      </c>
      <c r="I104" s="26">
        <f t="shared" si="3"/>
        <v>13.070000000000007</v>
      </c>
      <c r="J104" s="9">
        <v>6600</v>
      </c>
      <c r="K104" s="9">
        <v>8238</v>
      </c>
      <c r="L104" s="9">
        <v>433818</v>
      </c>
      <c r="M104" s="27"/>
      <c r="N104" s="8" t="s">
        <v>20</v>
      </c>
      <c r="O104" s="42"/>
      <c r="Q104" s="3"/>
      <c r="R104" s="3"/>
      <c r="S104" s="3"/>
    </row>
    <row r="105" spans="1:19" ht="38" customHeight="1" x14ac:dyDescent="0.3">
      <c r="A105" s="13">
        <v>101</v>
      </c>
      <c r="B105" s="8" t="s">
        <v>26</v>
      </c>
      <c r="C105" s="8">
        <v>1706</v>
      </c>
      <c r="D105" s="8" t="str">
        <f t="shared" si="2"/>
        <v>17</v>
      </c>
      <c r="E105" s="8" t="s">
        <v>28</v>
      </c>
      <c r="F105" s="8">
        <v>2.8</v>
      </c>
      <c r="G105" s="25">
        <v>65.73</v>
      </c>
      <c r="H105" s="26">
        <v>52.66</v>
      </c>
      <c r="I105" s="26">
        <f t="shared" si="3"/>
        <v>13.070000000000007</v>
      </c>
      <c r="J105" s="9">
        <v>6674</v>
      </c>
      <c r="K105" s="9">
        <v>8331</v>
      </c>
      <c r="L105" s="9">
        <v>438705</v>
      </c>
      <c r="M105" s="27"/>
      <c r="N105" s="8" t="s">
        <v>20</v>
      </c>
      <c r="O105" s="42"/>
      <c r="Q105" s="3"/>
      <c r="R105" s="3"/>
      <c r="S105" s="3"/>
    </row>
    <row r="106" spans="1:19" ht="38" customHeight="1" x14ac:dyDescent="0.3">
      <c r="A106" s="13">
        <v>102</v>
      </c>
      <c r="B106" s="8" t="s">
        <v>26</v>
      </c>
      <c r="C106" s="8">
        <v>1707</v>
      </c>
      <c r="D106" s="8" t="str">
        <f t="shared" si="2"/>
        <v>17</v>
      </c>
      <c r="E106" s="8" t="s">
        <v>28</v>
      </c>
      <c r="F106" s="8">
        <v>2.8</v>
      </c>
      <c r="G106" s="25">
        <v>72.319999999999993</v>
      </c>
      <c r="H106" s="26">
        <v>57.94</v>
      </c>
      <c r="I106" s="26">
        <f t="shared" si="3"/>
        <v>14.379999999999995</v>
      </c>
      <c r="J106" s="9">
        <v>6652</v>
      </c>
      <c r="K106" s="9">
        <v>8303</v>
      </c>
      <c r="L106" s="9">
        <v>481055</v>
      </c>
      <c r="M106" s="27"/>
      <c r="N106" s="8" t="s">
        <v>20</v>
      </c>
      <c r="O106" s="42"/>
      <c r="Q106" s="3"/>
      <c r="R106" s="3"/>
      <c r="S106" s="3"/>
    </row>
    <row r="107" spans="1:19" ht="38" customHeight="1" x14ac:dyDescent="0.3">
      <c r="A107" s="13">
        <v>103</v>
      </c>
      <c r="B107" s="8" t="s">
        <v>26</v>
      </c>
      <c r="C107" s="8">
        <v>1708</v>
      </c>
      <c r="D107" s="8" t="str">
        <f t="shared" si="2"/>
        <v>17</v>
      </c>
      <c r="E107" s="8" t="s">
        <v>28</v>
      </c>
      <c r="F107" s="8">
        <v>2.8</v>
      </c>
      <c r="G107" s="25">
        <v>72.319999999999993</v>
      </c>
      <c r="H107" s="26">
        <v>57.94</v>
      </c>
      <c r="I107" s="26">
        <f t="shared" si="3"/>
        <v>14.379999999999995</v>
      </c>
      <c r="J107" s="9">
        <v>5719</v>
      </c>
      <c r="K107" s="9">
        <v>7138</v>
      </c>
      <c r="L107" s="9">
        <v>413576</v>
      </c>
      <c r="M107" s="27"/>
      <c r="N107" s="8" t="s">
        <v>20</v>
      </c>
      <c r="O107" s="42"/>
      <c r="Q107" s="3"/>
      <c r="R107" s="3"/>
      <c r="S107" s="3"/>
    </row>
    <row r="108" spans="1:19" ht="38" customHeight="1" x14ac:dyDescent="0.3">
      <c r="A108" s="13">
        <v>104</v>
      </c>
      <c r="B108" s="8" t="s">
        <v>26</v>
      </c>
      <c r="C108" s="8">
        <v>1801</v>
      </c>
      <c r="D108" s="8" t="str">
        <f t="shared" si="2"/>
        <v>18</v>
      </c>
      <c r="E108" s="8" t="s">
        <v>28</v>
      </c>
      <c r="F108" s="8">
        <v>2.8</v>
      </c>
      <c r="G108" s="25">
        <v>76.92</v>
      </c>
      <c r="H108" s="26">
        <v>61.63</v>
      </c>
      <c r="I108" s="26">
        <f t="shared" si="3"/>
        <v>15.29</v>
      </c>
      <c r="J108" s="9">
        <v>5544</v>
      </c>
      <c r="K108" s="9">
        <v>6919</v>
      </c>
      <c r="L108" s="9">
        <v>426442</v>
      </c>
      <c r="M108" s="27"/>
      <c r="N108" s="8" t="s">
        <v>20</v>
      </c>
      <c r="O108" s="42"/>
      <c r="Q108" s="3"/>
      <c r="R108" s="3"/>
      <c r="S108" s="3"/>
    </row>
    <row r="109" spans="1:19" ht="38" customHeight="1" x14ac:dyDescent="0.3">
      <c r="A109" s="13">
        <v>105</v>
      </c>
      <c r="B109" s="8" t="s">
        <v>26</v>
      </c>
      <c r="C109" s="8">
        <v>1802</v>
      </c>
      <c r="D109" s="8" t="str">
        <f t="shared" si="2"/>
        <v>18</v>
      </c>
      <c r="E109" s="8" t="s">
        <v>28</v>
      </c>
      <c r="F109" s="8">
        <v>2.8</v>
      </c>
      <c r="G109" s="25">
        <v>76.92</v>
      </c>
      <c r="H109" s="26">
        <v>61.63</v>
      </c>
      <c r="I109" s="26">
        <f t="shared" si="3"/>
        <v>15.29</v>
      </c>
      <c r="J109" s="9">
        <v>5937</v>
      </c>
      <c r="K109" s="9">
        <v>7410</v>
      </c>
      <c r="L109" s="9">
        <v>456652</v>
      </c>
      <c r="M109" s="27"/>
      <c r="N109" s="8" t="s">
        <v>20</v>
      </c>
      <c r="O109" s="42"/>
      <c r="Q109" s="3"/>
      <c r="R109" s="3"/>
      <c r="S109" s="3"/>
    </row>
    <row r="110" spans="1:19" ht="38" customHeight="1" x14ac:dyDescent="0.3">
      <c r="A110" s="13">
        <v>106</v>
      </c>
      <c r="B110" s="8" t="s">
        <v>26</v>
      </c>
      <c r="C110" s="8">
        <v>1803</v>
      </c>
      <c r="D110" s="8" t="str">
        <f t="shared" si="2"/>
        <v>18</v>
      </c>
      <c r="E110" s="8" t="s">
        <v>28</v>
      </c>
      <c r="F110" s="8">
        <v>2.8</v>
      </c>
      <c r="G110" s="25">
        <v>72.319999999999993</v>
      </c>
      <c r="H110" s="26">
        <v>57.94</v>
      </c>
      <c r="I110" s="26">
        <f t="shared" si="3"/>
        <v>14.379999999999995</v>
      </c>
      <c r="J110" s="9">
        <v>6731</v>
      </c>
      <c r="K110" s="9">
        <v>8402</v>
      </c>
      <c r="L110" s="9">
        <v>486801</v>
      </c>
      <c r="M110" s="27"/>
      <c r="N110" s="8" t="s">
        <v>20</v>
      </c>
      <c r="O110" s="42"/>
      <c r="Q110" s="3"/>
      <c r="R110" s="3"/>
      <c r="S110" s="3"/>
    </row>
    <row r="111" spans="1:19" ht="38" customHeight="1" x14ac:dyDescent="0.3">
      <c r="A111" s="13">
        <v>107</v>
      </c>
      <c r="B111" s="8" t="s">
        <v>26</v>
      </c>
      <c r="C111" s="8">
        <v>1805</v>
      </c>
      <c r="D111" s="8" t="str">
        <f t="shared" si="2"/>
        <v>18</v>
      </c>
      <c r="E111" s="8" t="s">
        <v>28</v>
      </c>
      <c r="F111" s="8">
        <v>2.8</v>
      </c>
      <c r="G111" s="25">
        <v>65.73</v>
      </c>
      <c r="H111" s="26">
        <v>52.66</v>
      </c>
      <c r="I111" s="26">
        <f t="shared" si="3"/>
        <v>13.070000000000007</v>
      </c>
      <c r="J111" s="9">
        <v>6598</v>
      </c>
      <c r="K111" s="9">
        <v>8236</v>
      </c>
      <c r="L111" s="9">
        <v>433716</v>
      </c>
      <c r="M111" s="27"/>
      <c r="N111" s="8" t="s">
        <v>20</v>
      </c>
      <c r="O111" s="42"/>
      <c r="Q111" s="3"/>
      <c r="R111" s="3"/>
      <c r="S111" s="3"/>
    </row>
    <row r="112" spans="1:19" ht="38" customHeight="1" x14ac:dyDescent="0.3">
      <c r="A112" s="13">
        <v>108</v>
      </c>
      <c r="B112" s="8" t="s">
        <v>26</v>
      </c>
      <c r="C112" s="8">
        <v>1806</v>
      </c>
      <c r="D112" s="8" t="str">
        <f t="shared" si="2"/>
        <v>18</v>
      </c>
      <c r="E112" s="8" t="s">
        <v>28</v>
      </c>
      <c r="F112" s="8">
        <v>2.8</v>
      </c>
      <c r="G112" s="25">
        <v>65.73</v>
      </c>
      <c r="H112" s="26">
        <v>52.66</v>
      </c>
      <c r="I112" s="26">
        <f t="shared" si="3"/>
        <v>13.070000000000007</v>
      </c>
      <c r="J112" s="9">
        <v>6636</v>
      </c>
      <c r="K112" s="9">
        <v>8283</v>
      </c>
      <c r="L112" s="9">
        <v>436158</v>
      </c>
      <c r="M112" s="27"/>
      <c r="N112" s="8" t="s">
        <v>20</v>
      </c>
      <c r="O112" s="42"/>
      <c r="Q112" s="3"/>
      <c r="R112" s="3"/>
      <c r="S112" s="3"/>
    </row>
    <row r="113" spans="1:19" ht="38" customHeight="1" x14ac:dyDescent="0.3">
      <c r="A113" s="13">
        <v>109</v>
      </c>
      <c r="B113" s="8" t="s">
        <v>26</v>
      </c>
      <c r="C113" s="8">
        <v>1808</v>
      </c>
      <c r="D113" s="8" t="str">
        <f t="shared" si="2"/>
        <v>18</v>
      </c>
      <c r="E113" s="8" t="s">
        <v>28</v>
      </c>
      <c r="F113" s="8">
        <v>2.8</v>
      </c>
      <c r="G113" s="25">
        <v>72.319999999999993</v>
      </c>
      <c r="H113" s="26">
        <v>57.94</v>
      </c>
      <c r="I113" s="26">
        <f t="shared" si="3"/>
        <v>14.379999999999995</v>
      </c>
      <c r="J113" s="9">
        <v>5600</v>
      </c>
      <c r="K113" s="9">
        <v>6990</v>
      </c>
      <c r="L113" s="9">
        <v>405000</v>
      </c>
      <c r="M113" s="27"/>
      <c r="N113" s="8" t="s">
        <v>20</v>
      </c>
      <c r="O113" s="42"/>
      <c r="Q113" s="3"/>
      <c r="R113" s="3"/>
      <c r="S113" s="3"/>
    </row>
    <row r="114" spans="1:19" ht="38" customHeight="1" x14ac:dyDescent="0.3">
      <c r="A114" s="13">
        <v>110</v>
      </c>
      <c r="B114" s="8" t="s">
        <v>26</v>
      </c>
      <c r="C114" s="8">
        <v>1901</v>
      </c>
      <c r="D114" s="8" t="str">
        <f t="shared" si="2"/>
        <v>19</v>
      </c>
      <c r="E114" s="8" t="s">
        <v>28</v>
      </c>
      <c r="F114" s="8">
        <v>2.8</v>
      </c>
      <c r="G114" s="25">
        <v>76.92</v>
      </c>
      <c r="H114" s="26">
        <v>61.63</v>
      </c>
      <c r="I114" s="26">
        <f t="shared" si="3"/>
        <v>15.29</v>
      </c>
      <c r="J114" s="9">
        <v>5626</v>
      </c>
      <c r="K114" s="9">
        <v>7022</v>
      </c>
      <c r="L114" s="9">
        <v>432760</v>
      </c>
      <c r="M114" s="27"/>
      <c r="N114" s="8" t="s">
        <v>20</v>
      </c>
      <c r="O114" s="42"/>
      <c r="Q114" s="3"/>
      <c r="R114" s="3"/>
      <c r="S114" s="3"/>
    </row>
    <row r="115" spans="1:19" ht="38" customHeight="1" x14ac:dyDescent="0.3">
      <c r="A115" s="13">
        <v>111</v>
      </c>
      <c r="B115" s="8" t="s">
        <v>26</v>
      </c>
      <c r="C115" s="8">
        <v>1902</v>
      </c>
      <c r="D115" s="8" t="str">
        <f t="shared" si="2"/>
        <v>19</v>
      </c>
      <c r="E115" s="8" t="s">
        <v>28</v>
      </c>
      <c r="F115" s="8">
        <v>2.8</v>
      </c>
      <c r="G115" s="25">
        <v>76.92</v>
      </c>
      <c r="H115" s="26">
        <v>61.63</v>
      </c>
      <c r="I115" s="26">
        <f t="shared" si="3"/>
        <v>15.29</v>
      </c>
      <c r="J115" s="9">
        <v>5453</v>
      </c>
      <c r="K115" s="9">
        <v>6805</v>
      </c>
      <c r="L115" s="9">
        <v>419421</v>
      </c>
      <c r="M115" s="27"/>
      <c r="N115" s="8" t="s">
        <v>20</v>
      </c>
      <c r="O115" s="42"/>
      <c r="Q115" s="3"/>
      <c r="R115" s="3"/>
      <c r="S115" s="3"/>
    </row>
    <row r="116" spans="1:19" ht="38" customHeight="1" x14ac:dyDescent="0.3">
      <c r="A116" s="13">
        <v>112</v>
      </c>
      <c r="B116" s="8" t="s">
        <v>26</v>
      </c>
      <c r="C116" s="8">
        <v>1904</v>
      </c>
      <c r="D116" s="8" t="str">
        <f t="shared" si="2"/>
        <v>19</v>
      </c>
      <c r="E116" s="8" t="s">
        <v>28</v>
      </c>
      <c r="F116" s="8">
        <v>2.8</v>
      </c>
      <c r="G116" s="25">
        <v>72.319999999999993</v>
      </c>
      <c r="H116" s="26">
        <v>57.94</v>
      </c>
      <c r="I116" s="26">
        <f t="shared" si="3"/>
        <v>14.379999999999995</v>
      </c>
      <c r="J116" s="9">
        <v>6731</v>
      </c>
      <c r="K116" s="9">
        <v>8401</v>
      </c>
      <c r="L116" s="9">
        <v>486764</v>
      </c>
      <c r="M116" s="27"/>
      <c r="N116" s="8" t="s">
        <v>20</v>
      </c>
      <c r="O116" s="42"/>
      <c r="Q116" s="3"/>
      <c r="R116" s="3"/>
      <c r="S116" s="3"/>
    </row>
    <row r="117" spans="1:19" ht="38" customHeight="1" x14ac:dyDescent="0.3">
      <c r="A117" s="13">
        <v>113</v>
      </c>
      <c r="B117" s="8" t="s">
        <v>26</v>
      </c>
      <c r="C117" s="8">
        <v>1905</v>
      </c>
      <c r="D117" s="8" t="str">
        <f t="shared" si="2"/>
        <v>19</v>
      </c>
      <c r="E117" s="8" t="s">
        <v>28</v>
      </c>
      <c r="F117" s="8">
        <v>2.8</v>
      </c>
      <c r="G117" s="25">
        <v>65.73</v>
      </c>
      <c r="H117" s="26">
        <v>52.66</v>
      </c>
      <c r="I117" s="26">
        <f t="shared" si="3"/>
        <v>13.070000000000007</v>
      </c>
      <c r="J117" s="9">
        <v>6708</v>
      </c>
      <c r="K117" s="9">
        <v>8373</v>
      </c>
      <c r="L117" s="9">
        <v>440899</v>
      </c>
      <c r="M117" s="27"/>
      <c r="N117" s="8" t="s">
        <v>20</v>
      </c>
      <c r="O117" s="42"/>
      <c r="Q117" s="3"/>
      <c r="R117" s="3"/>
      <c r="S117" s="3"/>
    </row>
    <row r="118" spans="1:19" ht="38" customHeight="1" x14ac:dyDescent="0.3">
      <c r="A118" s="13">
        <v>114</v>
      </c>
      <c r="B118" s="8" t="s">
        <v>26</v>
      </c>
      <c r="C118" s="8">
        <v>1906</v>
      </c>
      <c r="D118" s="8" t="str">
        <f t="shared" si="2"/>
        <v>19</v>
      </c>
      <c r="E118" s="8" t="s">
        <v>28</v>
      </c>
      <c r="F118" s="8">
        <v>2.8</v>
      </c>
      <c r="G118" s="25">
        <v>65.73</v>
      </c>
      <c r="H118" s="26">
        <v>52.66</v>
      </c>
      <c r="I118" s="26">
        <f t="shared" si="3"/>
        <v>13.070000000000007</v>
      </c>
      <c r="J118" s="9">
        <v>6651</v>
      </c>
      <c r="K118" s="9">
        <v>8302</v>
      </c>
      <c r="L118" s="9">
        <v>437169</v>
      </c>
      <c r="M118" s="27"/>
      <c r="N118" s="8" t="s">
        <v>20</v>
      </c>
      <c r="O118" s="42"/>
      <c r="Q118" s="3"/>
      <c r="R118" s="3"/>
      <c r="S118" s="3"/>
    </row>
    <row r="119" spans="1:19" ht="38" customHeight="1" x14ac:dyDescent="0.3">
      <c r="A119" s="13">
        <v>115</v>
      </c>
      <c r="B119" s="8" t="s">
        <v>26</v>
      </c>
      <c r="C119" s="8">
        <v>1908</v>
      </c>
      <c r="D119" s="8" t="str">
        <f t="shared" si="2"/>
        <v>19</v>
      </c>
      <c r="E119" s="8" t="s">
        <v>28</v>
      </c>
      <c r="F119" s="8">
        <v>2.8</v>
      </c>
      <c r="G119" s="25">
        <v>72.319999999999993</v>
      </c>
      <c r="H119" s="26">
        <v>57.94</v>
      </c>
      <c r="I119" s="26">
        <f t="shared" si="3"/>
        <v>14.379999999999995</v>
      </c>
      <c r="J119" s="9">
        <v>6753</v>
      </c>
      <c r="K119" s="9">
        <v>8429</v>
      </c>
      <c r="L119" s="9">
        <v>488358</v>
      </c>
      <c r="M119" s="27"/>
      <c r="N119" s="8" t="s">
        <v>20</v>
      </c>
      <c r="O119" s="42"/>
      <c r="Q119" s="3"/>
      <c r="R119" s="3"/>
      <c r="S119" s="3"/>
    </row>
    <row r="120" spans="1:19" ht="38" customHeight="1" x14ac:dyDescent="0.3">
      <c r="A120" s="13">
        <v>116</v>
      </c>
      <c r="B120" s="8" t="s">
        <v>26</v>
      </c>
      <c r="C120" s="8">
        <v>2001</v>
      </c>
      <c r="D120" s="8" t="str">
        <f t="shared" si="2"/>
        <v>20</v>
      </c>
      <c r="E120" s="8" t="s">
        <v>28</v>
      </c>
      <c r="F120" s="8">
        <v>2.8</v>
      </c>
      <c r="G120" s="25">
        <v>76.92</v>
      </c>
      <c r="H120" s="26">
        <v>61.63</v>
      </c>
      <c r="I120" s="26">
        <f t="shared" si="3"/>
        <v>15.29</v>
      </c>
      <c r="J120" s="9">
        <v>5628</v>
      </c>
      <c r="K120" s="9">
        <v>7025</v>
      </c>
      <c r="L120" s="9">
        <v>432938</v>
      </c>
      <c r="M120" s="27"/>
      <c r="N120" s="8" t="s">
        <v>20</v>
      </c>
      <c r="O120" s="42"/>
      <c r="Q120" s="3"/>
      <c r="R120" s="3"/>
      <c r="S120" s="3"/>
    </row>
    <row r="121" spans="1:19" ht="38" customHeight="1" x14ac:dyDescent="0.3">
      <c r="A121" s="13">
        <v>117</v>
      </c>
      <c r="B121" s="8" t="s">
        <v>26</v>
      </c>
      <c r="C121" s="8">
        <v>2003</v>
      </c>
      <c r="D121" s="8" t="str">
        <f t="shared" ref="D121:D184" si="4">LEFT(C121,2)</f>
        <v>20</v>
      </c>
      <c r="E121" s="8" t="s">
        <v>28</v>
      </c>
      <c r="F121" s="8">
        <v>2.8</v>
      </c>
      <c r="G121" s="25">
        <v>72.319999999999993</v>
      </c>
      <c r="H121" s="26">
        <v>57.94</v>
      </c>
      <c r="I121" s="26">
        <f t="shared" si="3"/>
        <v>14.379999999999995</v>
      </c>
      <c r="J121" s="9">
        <v>7329</v>
      </c>
      <c r="K121" s="9">
        <v>9147</v>
      </c>
      <c r="L121" s="9">
        <v>530000</v>
      </c>
      <c r="M121" s="27"/>
      <c r="N121" s="8" t="s">
        <v>20</v>
      </c>
      <c r="O121" s="42"/>
      <c r="Q121" s="3"/>
      <c r="R121" s="3"/>
      <c r="S121" s="3"/>
    </row>
    <row r="122" spans="1:19" ht="38" customHeight="1" x14ac:dyDescent="0.3">
      <c r="A122" s="13">
        <v>118</v>
      </c>
      <c r="B122" s="8" t="s">
        <v>26</v>
      </c>
      <c r="C122" s="8">
        <v>2005</v>
      </c>
      <c r="D122" s="8" t="str">
        <f t="shared" si="4"/>
        <v>20</v>
      </c>
      <c r="E122" s="8" t="s">
        <v>28</v>
      </c>
      <c r="F122" s="8">
        <v>2.8</v>
      </c>
      <c r="G122" s="25">
        <v>65.73</v>
      </c>
      <c r="H122" s="26">
        <v>52.66</v>
      </c>
      <c r="I122" s="26">
        <f t="shared" si="3"/>
        <v>13.070000000000007</v>
      </c>
      <c r="J122" s="9">
        <v>6708</v>
      </c>
      <c r="K122" s="9">
        <v>8373</v>
      </c>
      <c r="L122" s="9">
        <v>440899</v>
      </c>
      <c r="M122" s="27"/>
      <c r="N122" s="8" t="s">
        <v>20</v>
      </c>
      <c r="O122" s="42"/>
      <c r="Q122" s="3"/>
      <c r="R122" s="3"/>
      <c r="S122" s="3"/>
    </row>
    <row r="123" spans="1:19" ht="38" customHeight="1" x14ac:dyDescent="0.3">
      <c r="A123" s="13">
        <v>119</v>
      </c>
      <c r="B123" s="8" t="s">
        <v>26</v>
      </c>
      <c r="C123" s="8">
        <v>2006</v>
      </c>
      <c r="D123" s="8" t="str">
        <f t="shared" si="4"/>
        <v>20</v>
      </c>
      <c r="E123" s="8" t="s">
        <v>28</v>
      </c>
      <c r="F123" s="8">
        <v>2.8</v>
      </c>
      <c r="G123" s="25">
        <v>65.73</v>
      </c>
      <c r="H123" s="26">
        <v>52.66</v>
      </c>
      <c r="I123" s="26">
        <f t="shared" si="3"/>
        <v>13.070000000000007</v>
      </c>
      <c r="J123" s="9">
        <v>6718</v>
      </c>
      <c r="K123" s="9">
        <v>8386</v>
      </c>
      <c r="L123" s="9">
        <v>441585</v>
      </c>
      <c r="M123" s="27"/>
      <c r="N123" s="8" t="s">
        <v>20</v>
      </c>
      <c r="O123" s="42"/>
      <c r="Q123" s="3"/>
      <c r="R123" s="3"/>
      <c r="S123" s="3"/>
    </row>
    <row r="124" spans="1:19" ht="38" customHeight="1" x14ac:dyDescent="0.3">
      <c r="A124" s="13">
        <v>120</v>
      </c>
      <c r="B124" s="8" t="s">
        <v>26</v>
      </c>
      <c r="C124" s="8">
        <v>2008</v>
      </c>
      <c r="D124" s="8" t="str">
        <f t="shared" si="4"/>
        <v>20</v>
      </c>
      <c r="E124" s="8" t="s">
        <v>28</v>
      </c>
      <c r="F124" s="8">
        <v>2.8</v>
      </c>
      <c r="G124" s="25">
        <v>72.319999999999993</v>
      </c>
      <c r="H124" s="26">
        <v>57.94</v>
      </c>
      <c r="I124" s="26">
        <f t="shared" si="3"/>
        <v>14.379999999999995</v>
      </c>
      <c r="J124" s="9">
        <v>5808</v>
      </c>
      <c r="K124" s="9">
        <v>7249</v>
      </c>
      <c r="L124" s="9">
        <v>420000</v>
      </c>
      <c r="M124" s="27"/>
      <c r="N124" s="8" t="s">
        <v>20</v>
      </c>
      <c r="O124" s="42"/>
      <c r="Q124" s="3"/>
      <c r="R124" s="3"/>
      <c r="S124" s="3"/>
    </row>
    <row r="125" spans="1:19" ht="38" customHeight="1" x14ac:dyDescent="0.3">
      <c r="A125" s="13">
        <v>121</v>
      </c>
      <c r="B125" s="8" t="s">
        <v>26</v>
      </c>
      <c r="C125" s="8">
        <v>2101</v>
      </c>
      <c r="D125" s="8" t="str">
        <f t="shared" si="4"/>
        <v>21</v>
      </c>
      <c r="E125" s="8" t="s">
        <v>28</v>
      </c>
      <c r="F125" s="8">
        <v>2.8</v>
      </c>
      <c r="G125" s="25">
        <v>76.92</v>
      </c>
      <c r="H125" s="26">
        <v>61.63</v>
      </c>
      <c r="I125" s="26">
        <f t="shared" si="3"/>
        <v>15.29</v>
      </c>
      <c r="J125" s="9">
        <v>5763</v>
      </c>
      <c r="K125" s="9">
        <v>7192</v>
      </c>
      <c r="L125" s="9">
        <v>443269</v>
      </c>
      <c r="M125" s="27"/>
      <c r="N125" s="8" t="s">
        <v>20</v>
      </c>
      <c r="O125" s="42"/>
      <c r="Q125" s="3"/>
      <c r="R125" s="3"/>
      <c r="S125" s="3"/>
    </row>
    <row r="126" spans="1:19" ht="38" customHeight="1" x14ac:dyDescent="0.3">
      <c r="A126" s="13">
        <v>122</v>
      </c>
      <c r="B126" s="8" t="s">
        <v>26</v>
      </c>
      <c r="C126" s="8">
        <v>2102</v>
      </c>
      <c r="D126" s="8" t="str">
        <f t="shared" si="4"/>
        <v>21</v>
      </c>
      <c r="E126" s="8" t="s">
        <v>28</v>
      </c>
      <c r="F126" s="8">
        <v>2.8</v>
      </c>
      <c r="G126" s="25">
        <v>76.92</v>
      </c>
      <c r="H126" s="26">
        <v>61.63</v>
      </c>
      <c r="I126" s="26">
        <f t="shared" si="3"/>
        <v>15.29</v>
      </c>
      <c r="J126" s="9">
        <v>5426</v>
      </c>
      <c r="K126" s="9">
        <v>6772</v>
      </c>
      <c r="L126" s="9">
        <v>417333</v>
      </c>
      <c r="M126" s="27"/>
      <c r="N126" s="8" t="s">
        <v>20</v>
      </c>
      <c r="O126" s="42"/>
      <c r="Q126" s="3"/>
      <c r="R126" s="3"/>
      <c r="S126" s="3"/>
    </row>
    <row r="127" spans="1:19" ht="38" customHeight="1" x14ac:dyDescent="0.3">
      <c r="A127" s="13">
        <v>123</v>
      </c>
      <c r="B127" s="8" t="s">
        <v>26</v>
      </c>
      <c r="C127" s="8">
        <v>2103</v>
      </c>
      <c r="D127" s="8" t="str">
        <f t="shared" si="4"/>
        <v>21</v>
      </c>
      <c r="E127" s="8" t="s">
        <v>28</v>
      </c>
      <c r="F127" s="8">
        <v>2.8</v>
      </c>
      <c r="G127" s="25">
        <v>72.319999999999993</v>
      </c>
      <c r="H127" s="26">
        <v>57.94</v>
      </c>
      <c r="I127" s="26">
        <f t="shared" si="3"/>
        <v>14.379999999999995</v>
      </c>
      <c r="J127" s="9">
        <v>6658</v>
      </c>
      <c r="K127" s="9">
        <v>8311</v>
      </c>
      <c r="L127" s="9">
        <v>481524</v>
      </c>
      <c r="M127" s="27"/>
      <c r="N127" s="8" t="s">
        <v>20</v>
      </c>
      <c r="O127" s="42"/>
      <c r="Q127" s="3"/>
      <c r="R127" s="3"/>
      <c r="S127" s="3"/>
    </row>
    <row r="128" spans="1:19" ht="38" customHeight="1" x14ac:dyDescent="0.3">
      <c r="A128" s="13">
        <v>124</v>
      </c>
      <c r="B128" s="8" t="s">
        <v>26</v>
      </c>
      <c r="C128" s="8">
        <v>2104</v>
      </c>
      <c r="D128" s="8" t="str">
        <f t="shared" si="4"/>
        <v>21</v>
      </c>
      <c r="E128" s="8" t="s">
        <v>28</v>
      </c>
      <c r="F128" s="8">
        <v>2.8</v>
      </c>
      <c r="G128" s="25">
        <v>72.319999999999993</v>
      </c>
      <c r="H128" s="26">
        <v>57.94</v>
      </c>
      <c r="I128" s="26">
        <f t="shared" si="3"/>
        <v>14.379999999999995</v>
      </c>
      <c r="J128" s="9">
        <v>6775</v>
      </c>
      <c r="K128" s="9">
        <v>8457</v>
      </c>
      <c r="L128" s="9">
        <v>490000</v>
      </c>
      <c r="M128" s="27"/>
      <c r="N128" s="8" t="s">
        <v>20</v>
      </c>
      <c r="O128" s="42"/>
      <c r="Q128" s="3"/>
      <c r="R128" s="3"/>
      <c r="S128" s="3"/>
    </row>
    <row r="129" spans="1:19" ht="38" customHeight="1" x14ac:dyDescent="0.3">
      <c r="A129" s="13">
        <v>125</v>
      </c>
      <c r="B129" s="8" t="s">
        <v>26</v>
      </c>
      <c r="C129" s="8">
        <v>2105</v>
      </c>
      <c r="D129" s="8" t="str">
        <f t="shared" si="4"/>
        <v>21</v>
      </c>
      <c r="E129" s="8" t="s">
        <v>28</v>
      </c>
      <c r="F129" s="8">
        <v>2.8</v>
      </c>
      <c r="G129" s="25">
        <v>65.73</v>
      </c>
      <c r="H129" s="26">
        <v>52.66</v>
      </c>
      <c r="I129" s="26">
        <f t="shared" si="3"/>
        <v>13.070000000000007</v>
      </c>
      <c r="J129" s="9">
        <v>6600</v>
      </c>
      <c r="K129" s="9">
        <v>8238</v>
      </c>
      <c r="L129" s="9">
        <v>433818</v>
      </c>
      <c r="M129" s="27"/>
      <c r="N129" s="8" t="s">
        <v>20</v>
      </c>
      <c r="O129" s="42"/>
      <c r="Q129" s="3"/>
      <c r="R129" s="3"/>
      <c r="S129" s="3"/>
    </row>
    <row r="130" spans="1:19" ht="38" customHeight="1" x14ac:dyDescent="0.3">
      <c r="A130" s="13">
        <v>126</v>
      </c>
      <c r="B130" s="8" t="s">
        <v>26</v>
      </c>
      <c r="C130" s="8">
        <v>2106</v>
      </c>
      <c r="D130" s="8" t="str">
        <f t="shared" si="4"/>
        <v>21</v>
      </c>
      <c r="E130" s="8" t="s">
        <v>28</v>
      </c>
      <c r="F130" s="8">
        <v>2.8</v>
      </c>
      <c r="G130" s="25">
        <v>65.73</v>
      </c>
      <c r="H130" s="26">
        <v>52.66</v>
      </c>
      <c r="I130" s="26">
        <f t="shared" si="3"/>
        <v>13.070000000000007</v>
      </c>
      <c r="J130" s="9">
        <v>6770</v>
      </c>
      <c r="K130" s="9">
        <v>8450</v>
      </c>
      <c r="L130" s="9">
        <v>445000</v>
      </c>
      <c r="M130" s="27"/>
      <c r="N130" s="8" t="s">
        <v>20</v>
      </c>
      <c r="O130" s="42"/>
      <c r="Q130" s="3"/>
      <c r="R130" s="3"/>
      <c r="S130" s="3"/>
    </row>
    <row r="131" spans="1:19" ht="38" customHeight="1" x14ac:dyDescent="0.3">
      <c r="A131" s="13">
        <v>127</v>
      </c>
      <c r="B131" s="8" t="s">
        <v>26</v>
      </c>
      <c r="C131" s="8">
        <v>2107</v>
      </c>
      <c r="D131" s="8" t="str">
        <f t="shared" si="4"/>
        <v>21</v>
      </c>
      <c r="E131" s="8" t="s">
        <v>28</v>
      </c>
      <c r="F131" s="8">
        <v>2.8</v>
      </c>
      <c r="G131" s="25">
        <v>72.319999999999993</v>
      </c>
      <c r="H131" s="26">
        <v>57.94</v>
      </c>
      <c r="I131" s="26">
        <f t="shared" si="3"/>
        <v>14.379999999999995</v>
      </c>
      <c r="J131" s="9">
        <v>6684</v>
      </c>
      <c r="K131" s="9">
        <v>8343</v>
      </c>
      <c r="L131" s="9">
        <v>483421</v>
      </c>
      <c r="M131" s="27"/>
      <c r="N131" s="8" t="s">
        <v>20</v>
      </c>
      <c r="O131" s="42"/>
      <c r="Q131" s="3"/>
      <c r="R131" s="3"/>
      <c r="S131" s="3"/>
    </row>
    <row r="132" spans="1:19" ht="38" customHeight="1" x14ac:dyDescent="0.3">
      <c r="A132" s="13">
        <v>128</v>
      </c>
      <c r="B132" s="8" t="s">
        <v>26</v>
      </c>
      <c r="C132" s="8">
        <v>2108</v>
      </c>
      <c r="D132" s="8" t="str">
        <f t="shared" si="4"/>
        <v>21</v>
      </c>
      <c r="E132" s="8" t="s">
        <v>28</v>
      </c>
      <c r="F132" s="8">
        <v>2.8</v>
      </c>
      <c r="G132" s="25">
        <v>72.319999999999993</v>
      </c>
      <c r="H132" s="26">
        <v>57.94</v>
      </c>
      <c r="I132" s="26">
        <f t="shared" si="3"/>
        <v>14.379999999999995</v>
      </c>
      <c r="J132" s="9">
        <v>6803</v>
      </c>
      <c r="K132" s="9">
        <v>8491</v>
      </c>
      <c r="L132" s="9">
        <v>491984</v>
      </c>
      <c r="M132" s="27"/>
      <c r="N132" s="8" t="s">
        <v>20</v>
      </c>
      <c r="O132" s="42"/>
      <c r="Q132" s="3"/>
      <c r="R132" s="3"/>
      <c r="S132" s="3"/>
    </row>
    <row r="133" spans="1:19" ht="38" customHeight="1" x14ac:dyDescent="0.3">
      <c r="A133" s="13">
        <v>129</v>
      </c>
      <c r="B133" s="8" t="s">
        <v>26</v>
      </c>
      <c r="C133" s="8">
        <v>2201</v>
      </c>
      <c r="D133" s="8" t="str">
        <f t="shared" si="4"/>
        <v>22</v>
      </c>
      <c r="E133" s="8" t="s">
        <v>28</v>
      </c>
      <c r="F133" s="8">
        <v>2.8</v>
      </c>
      <c r="G133" s="25">
        <v>76.92</v>
      </c>
      <c r="H133" s="26">
        <v>61.63</v>
      </c>
      <c r="I133" s="26">
        <f t="shared" si="3"/>
        <v>15.29</v>
      </c>
      <c r="J133" s="9">
        <v>8190</v>
      </c>
      <c r="K133" s="9">
        <v>10222</v>
      </c>
      <c r="L133" s="9">
        <v>630000</v>
      </c>
      <c r="M133" s="27"/>
      <c r="N133" s="8" t="s">
        <v>20</v>
      </c>
      <c r="O133" s="42"/>
      <c r="Q133" s="3"/>
      <c r="R133" s="3"/>
      <c r="S133" s="3"/>
    </row>
    <row r="134" spans="1:19" ht="38" customHeight="1" x14ac:dyDescent="0.3">
      <c r="A134" s="13">
        <v>130</v>
      </c>
      <c r="B134" s="8" t="s">
        <v>26</v>
      </c>
      <c r="C134" s="8">
        <v>2202</v>
      </c>
      <c r="D134" s="8" t="str">
        <f t="shared" si="4"/>
        <v>22</v>
      </c>
      <c r="E134" s="8" t="s">
        <v>28</v>
      </c>
      <c r="F134" s="8">
        <v>2.8</v>
      </c>
      <c r="G134" s="25">
        <v>76.92</v>
      </c>
      <c r="H134" s="26">
        <v>61.63</v>
      </c>
      <c r="I134" s="26">
        <f t="shared" ref="I134:I184" si="5">G134-H134</f>
        <v>15.29</v>
      </c>
      <c r="J134" s="9">
        <v>7570</v>
      </c>
      <c r="K134" s="9">
        <v>9448</v>
      </c>
      <c r="L134" s="9">
        <v>582298</v>
      </c>
      <c r="M134" s="27"/>
      <c r="N134" s="8" t="s">
        <v>20</v>
      </c>
      <c r="O134" s="42"/>
      <c r="Q134" s="3"/>
      <c r="R134" s="3"/>
      <c r="S134" s="3"/>
    </row>
    <row r="135" spans="1:19" ht="38" customHeight="1" x14ac:dyDescent="0.3">
      <c r="A135" s="13">
        <v>131</v>
      </c>
      <c r="B135" s="8" t="s">
        <v>26</v>
      </c>
      <c r="C135" s="8">
        <v>2203</v>
      </c>
      <c r="D135" s="8" t="str">
        <f t="shared" si="4"/>
        <v>22</v>
      </c>
      <c r="E135" s="8" t="s">
        <v>28</v>
      </c>
      <c r="F135" s="8">
        <v>2.8</v>
      </c>
      <c r="G135" s="25">
        <v>72.319999999999993</v>
      </c>
      <c r="H135" s="26">
        <v>57.94</v>
      </c>
      <c r="I135" s="26">
        <f t="shared" si="5"/>
        <v>14.379999999999995</v>
      </c>
      <c r="J135" s="9">
        <v>6611</v>
      </c>
      <c r="K135" s="9">
        <v>8251</v>
      </c>
      <c r="L135" s="9">
        <v>478088</v>
      </c>
      <c r="M135" s="27"/>
      <c r="N135" s="8" t="s">
        <v>20</v>
      </c>
      <c r="O135" s="42"/>
      <c r="Q135" s="3"/>
      <c r="R135" s="3"/>
      <c r="S135" s="3"/>
    </row>
    <row r="136" spans="1:19" ht="38" customHeight="1" x14ac:dyDescent="0.3">
      <c r="A136" s="13">
        <v>132</v>
      </c>
      <c r="B136" s="8" t="s">
        <v>26</v>
      </c>
      <c r="C136" s="8">
        <v>2205</v>
      </c>
      <c r="D136" s="8" t="str">
        <f t="shared" si="4"/>
        <v>22</v>
      </c>
      <c r="E136" s="8" t="s">
        <v>28</v>
      </c>
      <c r="F136" s="8">
        <v>2.8</v>
      </c>
      <c r="G136" s="25">
        <v>65.73</v>
      </c>
      <c r="H136" s="26">
        <v>52.66</v>
      </c>
      <c r="I136" s="26">
        <f t="shared" si="5"/>
        <v>13.070000000000007</v>
      </c>
      <c r="J136" s="9">
        <v>6595</v>
      </c>
      <c r="K136" s="9">
        <v>8232</v>
      </c>
      <c r="L136" s="9">
        <v>433500</v>
      </c>
      <c r="M136" s="27"/>
      <c r="N136" s="8" t="s">
        <v>20</v>
      </c>
      <c r="O136" s="42"/>
      <c r="Q136" s="3"/>
      <c r="R136" s="3"/>
      <c r="S136" s="3"/>
    </row>
    <row r="137" spans="1:19" ht="38" customHeight="1" x14ac:dyDescent="0.3">
      <c r="A137" s="13">
        <v>133</v>
      </c>
      <c r="B137" s="8" t="s">
        <v>26</v>
      </c>
      <c r="C137" s="8">
        <v>2206</v>
      </c>
      <c r="D137" s="8" t="str">
        <f t="shared" si="4"/>
        <v>22</v>
      </c>
      <c r="E137" s="8" t="s">
        <v>28</v>
      </c>
      <c r="F137" s="8">
        <v>2.8</v>
      </c>
      <c r="G137" s="25">
        <v>65.73</v>
      </c>
      <c r="H137" s="26">
        <v>52.66</v>
      </c>
      <c r="I137" s="26">
        <f t="shared" si="5"/>
        <v>13.070000000000007</v>
      </c>
      <c r="J137" s="9">
        <v>6709</v>
      </c>
      <c r="K137" s="9">
        <v>8375</v>
      </c>
      <c r="L137" s="9">
        <v>441004</v>
      </c>
      <c r="M137" s="27"/>
      <c r="N137" s="8" t="s">
        <v>20</v>
      </c>
      <c r="O137" s="42"/>
      <c r="Q137" s="3"/>
      <c r="R137" s="3"/>
      <c r="S137" s="3"/>
    </row>
    <row r="138" spans="1:19" ht="38" customHeight="1" x14ac:dyDescent="0.3">
      <c r="A138" s="13">
        <v>134</v>
      </c>
      <c r="B138" s="8" t="s">
        <v>26</v>
      </c>
      <c r="C138" s="8">
        <v>2207</v>
      </c>
      <c r="D138" s="8" t="str">
        <f t="shared" si="4"/>
        <v>22</v>
      </c>
      <c r="E138" s="8" t="s">
        <v>28</v>
      </c>
      <c r="F138" s="8">
        <v>2.8</v>
      </c>
      <c r="G138" s="25">
        <v>72.319999999999993</v>
      </c>
      <c r="H138" s="26">
        <v>57.94</v>
      </c>
      <c r="I138" s="26">
        <f t="shared" si="5"/>
        <v>14.379999999999995</v>
      </c>
      <c r="J138" s="9">
        <v>6818</v>
      </c>
      <c r="K138" s="9">
        <v>8510</v>
      </c>
      <c r="L138" s="9">
        <v>493055</v>
      </c>
      <c r="M138" s="27"/>
      <c r="N138" s="8" t="s">
        <v>20</v>
      </c>
      <c r="O138" s="42"/>
      <c r="Q138" s="3"/>
      <c r="R138" s="3"/>
      <c r="S138" s="3"/>
    </row>
    <row r="139" spans="1:19" ht="38" customHeight="1" x14ac:dyDescent="0.3">
      <c r="A139" s="13">
        <v>135</v>
      </c>
      <c r="B139" s="8" t="s">
        <v>26</v>
      </c>
      <c r="C139" s="8">
        <v>2208</v>
      </c>
      <c r="D139" s="8" t="str">
        <f t="shared" si="4"/>
        <v>22</v>
      </c>
      <c r="E139" s="8" t="s">
        <v>28</v>
      </c>
      <c r="F139" s="8">
        <v>2.8</v>
      </c>
      <c r="G139" s="25">
        <v>72.319999999999993</v>
      </c>
      <c r="H139" s="26">
        <v>57.94</v>
      </c>
      <c r="I139" s="26">
        <f t="shared" si="5"/>
        <v>14.379999999999995</v>
      </c>
      <c r="J139" s="9">
        <v>6936</v>
      </c>
      <c r="K139" s="9">
        <v>8657</v>
      </c>
      <c r="L139" s="9">
        <v>501598</v>
      </c>
      <c r="M139" s="27"/>
      <c r="N139" s="8" t="s">
        <v>20</v>
      </c>
      <c r="O139" s="42"/>
      <c r="Q139" s="3"/>
      <c r="R139" s="3"/>
      <c r="S139" s="3"/>
    </row>
    <row r="140" spans="1:19" ht="38" customHeight="1" x14ac:dyDescent="0.3">
      <c r="A140" s="13">
        <v>136</v>
      </c>
      <c r="B140" s="8" t="s">
        <v>26</v>
      </c>
      <c r="C140" s="8">
        <v>2301</v>
      </c>
      <c r="D140" s="8" t="str">
        <f t="shared" si="4"/>
        <v>23</v>
      </c>
      <c r="E140" s="8" t="s">
        <v>28</v>
      </c>
      <c r="F140" s="8">
        <v>2.8</v>
      </c>
      <c r="G140" s="25">
        <v>76.92</v>
      </c>
      <c r="H140" s="26">
        <v>61.63</v>
      </c>
      <c r="I140" s="26">
        <f t="shared" si="5"/>
        <v>15.29</v>
      </c>
      <c r="J140" s="9">
        <v>5657</v>
      </c>
      <c r="K140" s="9">
        <v>7060</v>
      </c>
      <c r="L140" s="9">
        <v>435108</v>
      </c>
      <c r="M140" s="27"/>
      <c r="N140" s="8" t="s">
        <v>20</v>
      </c>
      <c r="O140" s="42"/>
      <c r="Q140" s="3"/>
      <c r="R140" s="3"/>
      <c r="S140" s="3"/>
    </row>
    <row r="141" spans="1:19" ht="38" customHeight="1" x14ac:dyDescent="0.3">
      <c r="A141" s="13">
        <v>137</v>
      </c>
      <c r="B141" s="8" t="s">
        <v>26</v>
      </c>
      <c r="C141" s="8">
        <v>2302</v>
      </c>
      <c r="D141" s="8" t="str">
        <f t="shared" si="4"/>
        <v>23</v>
      </c>
      <c r="E141" s="8" t="s">
        <v>28</v>
      </c>
      <c r="F141" s="8">
        <v>2.8</v>
      </c>
      <c r="G141" s="25">
        <v>76.92</v>
      </c>
      <c r="H141" s="26">
        <v>61.63</v>
      </c>
      <c r="I141" s="26">
        <f t="shared" si="5"/>
        <v>15.29</v>
      </c>
      <c r="J141" s="9">
        <v>5590</v>
      </c>
      <c r="K141" s="9">
        <v>6977</v>
      </c>
      <c r="L141" s="9">
        <v>430000</v>
      </c>
      <c r="M141" s="27"/>
      <c r="N141" s="8" t="s">
        <v>20</v>
      </c>
      <c r="O141" s="42"/>
      <c r="Q141" s="3"/>
      <c r="R141" s="3"/>
      <c r="S141" s="3"/>
    </row>
    <row r="142" spans="1:19" ht="38" customHeight="1" x14ac:dyDescent="0.3">
      <c r="A142" s="13">
        <v>138</v>
      </c>
      <c r="B142" s="8" t="s">
        <v>26</v>
      </c>
      <c r="C142" s="8">
        <v>2303</v>
      </c>
      <c r="D142" s="8" t="str">
        <f t="shared" si="4"/>
        <v>23</v>
      </c>
      <c r="E142" s="8" t="s">
        <v>28</v>
      </c>
      <c r="F142" s="8">
        <v>2.8</v>
      </c>
      <c r="G142" s="25">
        <v>72.319999999999993</v>
      </c>
      <c r="H142" s="26">
        <v>57.94</v>
      </c>
      <c r="I142" s="26">
        <f t="shared" si="5"/>
        <v>14.379999999999995</v>
      </c>
      <c r="J142" s="9">
        <v>6529</v>
      </c>
      <c r="K142" s="9">
        <v>8150</v>
      </c>
      <c r="L142" s="9">
        <v>472205</v>
      </c>
      <c r="M142" s="27"/>
      <c r="N142" s="8" t="s">
        <v>20</v>
      </c>
      <c r="O142" s="42"/>
      <c r="Q142" s="3"/>
      <c r="R142" s="3"/>
      <c r="S142" s="3"/>
    </row>
    <row r="143" spans="1:19" ht="38" customHeight="1" x14ac:dyDescent="0.3">
      <c r="A143" s="13">
        <v>139</v>
      </c>
      <c r="B143" s="8" t="s">
        <v>26</v>
      </c>
      <c r="C143" s="8">
        <v>2304</v>
      </c>
      <c r="D143" s="8" t="str">
        <f t="shared" si="4"/>
        <v>23</v>
      </c>
      <c r="E143" s="8" t="s">
        <v>28</v>
      </c>
      <c r="F143" s="8">
        <v>2.8</v>
      </c>
      <c r="G143" s="25">
        <v>72.319999999999993</v>
      </c>
      <c r="H143" s="26">
        <v>57.94</v>
      </c>
      <c r="I143" s="26">
        <f t="shared" si="5"/>
        <v>14.379999999999995</v>
      </c>
      <c r="J143" s="9">
        <v>5430</v>
      </c>
      <c r="K143" s="9">
        <v>6778</v>
      </c>
      <c r="L143" s="9">
        <v>392706</v>
      </c>
      <c r="M143" s="27"/>
      <c r="N143" s="8" t="s">
        <v>20</v>
      </c>
      <c r="O143" s="42"/>
      <c r="Q143" s="3"/>
      <c r="R143" s="3"/>
      <c r="S143" s="3"/>
    </row>
    <row r="144" spans="1:19" ht="38" customHeight="1" x14ac:dyDescent="0.3">
      <c r="A144" s="13">
        <v>140</v>
      </c>
      <c r="B144" s="8" t="s">
        <v>26</v>
      </c>
      <c r="C144" s="8">
        <v>2305</v>
      </c>
      <c r="D144" s="8" t="str">
        <f t="shared" si="4"/>
        <v>23</v>
      </c>
      <c r="E144" s="8" t="s">
        <v>28</v>
      </c>
      <c r="F144" s="8">
        <v>2.8</v>
      </c>
      <c r="G144" s="25">
        <v>65.73</v>
      </c>
      <c r="H144" s="26">
        <v>52.66</v>
      </c>
      <c r="I144" s="26">
        <f t="shared" si="5"/>
        <v>13.070000000000007</v>
      </c>
      <c r="J144" s="9">
        <v>6712</v>
      </c>
      <c r="K144" s="9">
        <v>8378</v>
      </c>
      <c r="L144" s="9">
        <v>441169</v>
      </c>
      <c r="M144" s="27"/>
      <c r="N144" s="8" t="s">
        <v>20</v>
      </c>
      <c r="O144" s="42"/>
      <c r="Q144" s="3"/>
      <c r="R144" s="3"/>
      <c r="S144" s="3"/>
    </row>
    <row r="145" spans="1:19" ht="38" customHeight="1" x14ac:dyDescent="0.3">
      <c r="A145" s="13">
        <v>141</v>
      </c>
      <c r="B145" s="8" t="s">
        <v>26</v>
      </c>
      <c r="C145" s="8">
        <v>2306</v>
      </c>
      <c r="D145" s="8" t="str">
        <f t="shared" si="4"/>
        <v>23</v>
      </c>
      <c r="E145" s="8" t="s">
        <v>28</v>
      </c>
      <c r="F145" s="8">
        <v>2.8</v>
      </c>
      <c r="G145" s="25">
        <v>65.73</v>
      </c>
      <c r="H145" s="26">
        <v>52.66</v>
      </c>
      <c r="I145" s="26">
        <f t="shared" si="5"/>
        <v>13.070000000000007</v>
      </c>
      <c r="J145" s="9">
        <v>6640</v>
      </c>
      <c r="K145" s="9">
        <v>8288</v>
      </c>
      <c r="L145" s="9">
        <v>436448</v>
      </c>
      <c r="M145" s="27"/>
      <c r="N145" s="8" t="s">
        <v>20</v>
      </c>
      <c r="O145" s="42"/>
      <c r="Q145" s="3"/>
      <c r="R145" s="3"/>
      <c r="S145" s="3"/>
    </row>
    <row r="146" spans="1:19" ht="38" customHeight="1" x14ac:dyDescent="0.3">
      <c r="A146" s="13">
        <v>142</v>
      </c>
      <c r="B146" s="8" t="s">
        <v>26</v>
      </c>
      <c r="C146" s="8">
        <v>2307</v>
      </c>
      <c r="D146" s="8" t="str">
        <f t="shared" si="4"/>
        <v>23</v>
      </c>
      <c r="E146" s="8" t="s">
        <v>28</v>
      </c>
      <c r="F146" s="8">
        <v>2.8</v>
      </c>
      <c r="G146" s="25">
        <v>72.319999999999993</v>
      </c>
      <c r="H146" s="26">
        <v>57.94</v>
      </c>
      <c r="I146" s="26">
        <f t="shared" si="5"/>
        <v>14.379999999999995</v>
      </c>
      <c r="J146" s="9">
        <v>5531</v>
      </c>
      <c r="K146" s="9">
        <v>6904</v>
      </c>
      <c r="L146" s="9">
        <v>400000</v>
      </c>
      <c r="M146" s="27"/>
      <c r="N146" s="8" t="s">
        <v>20</v>
      </c>
      <c r="O146" s="42"/>
      <c r="Q146" s="3"/>
      <c r="R146" s="3"/>
      <c r="S146" s="3"/>
    </row>
    <row r="147" spans="1:19" ht="38" customHeight="1" x14ac:dyDescent="0.3">
      <c r="A147" s="13">
        <v>143</v>
      </c>
      <c r="B147" s="8" t="s">
        <v>26</v>
      </c>
      <c r="C147" s="8">
        <v>2308</v>
      </c>
      <c r="D147" s="8" t="str">
        <f t="shared" si="4"/>
        <v>23</v>
      </c>
      <c r="E147" s="8" t="s">
        <v>28</v>
      </c>
      <c r="F147" s="8">
        <v>2.8</v>
      </c>
      <c r="G147" s="25">
        <v>72.319999999999993</v>
      </c>
      <c r="H147" s="26">
        <v>57.94</v>
      </c>
      <c r="I147" s="26">
        <f t="shared" si="5"/>
        <v>14.379999999999995</v>
      </c>
      <c r="J147" s="9">
        <v>6670</v>
      </c>
      <c r="K147" s="9">
        <v>8326</v>
      </c>
      <c r="L147" s="9">
        <v>482410</v>
      </c>
      <c r="M147" s="27"/>
      <c r="N147" s="8" t="s">
        <v>20</v>
      </c>
      <c r="O147" s="42"/>
      <c r="Q147" s="3"/>
      <c r="R147" s="3"/>
      <c r="S147" s="3"/>
    </row>
    <row r="148" spans="1:19" ht="38" customHeight="1" x14ac:dyDescent="0.3">
      <c r="A148" s="13">
        <v>144</v>
      </c>
      <c r="B148" s="8" t="s">
        <v>26</v>
      </c>
      <c r="C148" s="8">
        <v>2401</v>
      </c>
      <c r="D148" s="8" t="str">
        <f t="shared" si="4"/>
        <v>24</v>
      </c>
      <c r="E148" s="8" t="s">
        <v>28</v>
      </c>
      <c r="F148" s="8">
        <v>2.8</v>
      </c>
      <c r="G148" s="25">
        <v>76.92</v>
      </c>
      <c r="H148" s="26">
        <v>61.63</v>
      </c>
      <c r="I148" s="26">
        <f t="shared" si="5"/>
        <v>15.29</v>
      </c>
      <c r="J148" s="9">
        <v>6370</v>
      </c>
      <c r="K148" s="9">
        <v>7951</v>
      </c>
      <c r="L148" s="9">
        <v>490003</v>
      </c>
      <c r="M148" s="27"/>
      <c r="N148" s="8" t="s">
        <v>20</v>
      </c>
      <c r="O148" s="42"/>
      <c r="Q148" s="3"/>
      <c r="R148" s="3"/>
      <c r="S148" s="3"/>
    </row>
    <row r="149" spans="1:19" ht="38" customHeight="1" x14ac:dyDescent="0.3">
      <c r="A149" s="13">
        <v>145</v>
      </c>
      <c r="B149" s="8" t="s">
        <v>26</v>
      </c>
      <c r="C149" s="8">
        <v>2402</v>
      </c>
      <c r="D149" s="8" t="str">
        <f t="shared" si="4"/>
        <v>24</v>
      </c>
      <c r="E149" s="8" t="s">
        <v>28</v>
      </c>
      <c r="F149" s="8">
        <v>2.8</v>
      </c>
      <c r="G149" s="25">
        <v>76.92</v>
      </c>
      <c r="H149" s="26">
        <v>61.63</v>
      </c>
      <c r="I149" s="26">
        <f t="shared" si="5"/>
        <v>15.29</v>
      </c>
      <c r="J149" s="9">
        <v>5481</v>
      </c>
      <c r="K149" s="9">
        <v>6841</v>
      </c>
      <c r="L149" s="9">
        <v>421587</v>
      </c>
      <c r="M149" s="27"/>
      <c r="N149" s="8" t="s">
        <v>20</v>
      </c>
      <c r="O149" s="42"/>
      <c r="Q149" s="3"/>
      <c r="R149" s="3"/>
      <c r="S149" s="3"/>
    </row>
    <row r="150" spans="1:19" ht="38" customHeight="1" x14ac:dyDescent="0.3">
      <c r="A150" s="13">
        <v>146</v>
      </c>
      <c r="B150" s="8" t="s">
        <v>26</v>
      </c>
      <c r="C150" s="8">
        <v>2404</v>
      </c>
      <c r="D150" s="8" t="str">
        <f t="shared" si="4"/>
        <v>24</v>
      </c>
      <c r="E150" s="8" t="s">
        <v>28</v>
      </c>
      <c r="F150" s="8">
        <v>2.8</v>
      </c>
      <c r="G150" s="25">
        <v>72.319999999999993</v>
      </c>
      <c r="H150" s="26">
        <v>57.94</v>
      </c>
      <c r="I150" s="26">
        <f t="shared" si="5"/>
        <v>14.379999999999995</v>
      </c>
      <c r="J150" s="9">
        <v>5278</v>
      </c>
      <c r="K150" s="9">
        <v>6589</v>
      </c>
      <c r="L150" s="9">
        <v>381741</v>
      </c>
      <c r="M150" s="27"/>
      <c r="N150" s="8" t="s">
        <v>20</v>
      </c>
      <c r="O150" s="42"/>
      <c r="Q150" s="3"/>
      <c r="R150" s="3"/>
      <c r="S150" s="3"/>
    </row>
    <row r="151" spans="1:19" ht="38" customHeight="1" x14ac:dyDescent="0.3">
      <c r="A151" s="13">
        <v>147</v>
      </c>
      <c r="B151" s="8" t="s">
        <v>26</v>
      </c>
      <c r="C151" s="8">
        <v>2405</v>
      </c>
      <c r="D151" s="8" t="str">
        <f t="shared" si="4"/>
        <v>24</v>
      </c>
      <c r="E151" s="8" t="s">
        <v>28</v>
      </c>
      <c r="F151" s="8">
        <v>2.8</v>
      </c>
      <c r="G151" s="25">
        <v>65.73</v>
      </c>
      <c r="H151" s="26">
        <v>52.66</v>
      </c>
      <c r="I151" s="26">
        <f t="shared" si="5"/>
        <v>13.070000000000007</v>
      </c>
      <c r="J151" s="9">
        <v>6567</v>
      </c>
      <c r="K151" s="9">
        <v>8197</v>
      </c>
      <c r="L151" s="9">
        <v>431675</v>
      </c>
      <c r="M151" s="27"/>
      <c r="N151" s="8" t="s">
        <v>20</v>
      </c>
      <c r="O151" s="42"/>
      <c r="Q151" s="3"/>
      <c r="R151" s="3"/>
      <c r="S151" s="3"/>
    </row>
    <row r="152" spans="1:19" ht="38" customHeight="1" x14ac:dyDescent="0.3">
      <c r="A152" s="13">
        <v>148</v>
      </c>
      <c r="B152" s="8" t="s">
        <v>26</v>
      </c>
      <c r="C152" s="8">
        <v>2406</v>
      </c>
      <c r="D152" s="8" t="str">
        <f t="shared" si="4"/>
        <v>24</v>
      </c>
      <c r="E152" s="8" t="s">
        <v>28</v>
      </c>
      <c r="F152" s="8">
        <v>2.8</v>
      </c>
      <c r="G152" s="25">
        <v>65.73</v>
      </c>
      <c r="H152" s="26">
        <v>52.66</v>
      </c>
      <c r="I152" s="26">
        <f t="shared" si="5"/>
        <v>13.070000000000007</v>
      </c>
      <c r="J152" s="9">
        <v>6862</v>
      </c>
      <c r="K152" s="9">
        <v>8566</v>
      </c>
      <c r="L152" s="9">
        <v>451065</v>
      </c>
      <c r="M152" s="27"/>
      <c r="N152" s="8" t="s">
        <v>20</v>
      </c>
      <c r="O152" s="42"/>
      <c r="Q152" s="3"/>
      <c r="R152" s="3"/>
      <c r="S152" s="3"/>
    </row>
    <row r="153" spans="1:19" ht="38" customHeight="1" x14ac:dyDescent="0.3">
      <c r="A153" s="13">
        <v>149</v>
      </c>
      <c r="B153" s="8" t="s">
        <v>26</v>
      </c>
      <c r="C153" s="8">
        <v>2407</v>
      </c>
      <c r="D153" s="8" t="str">
        <f t="shared" si="4"/>
        <v>24</v>
      </c>
      <c r="E153" s="8" t="s">
        <v>28</v>
      </c>
      <c r="F153" s="8">
        <v>2.8</v>
      </c>
      <c r="G153" s="25">
        <v>72.319999999999993</v>
      </c>
      <c r="H153" s="26">
        <v>57.94</v>
      </c>
      <c r="I153" s="26">
        <f t="shared" si="5"/>
        <v>14.379999999999995</v>
      </c>
      <c r="J153" s="9">
        <v>5358</v>
      </c>
      <c r="K153" s="9">
        <v>6687</v>
      </c>
      <c r="L153" s="9">
        <v>387457</v>
      </c>
      <c r="M153" s="27"/>
      <c r="N153" s="8" t="s">
        <v>20</v>
      </c>
      <c r="O153" s="42"/>
      <c r="Q153" s="3"/>
      <c r="R153" s="3"/>
      <c r="S153" s="3"/>
    </row>
    <row r="154" spans="1:19" ht="38" customHeight="1" x14ac:dyDescent="0.3">
      <c r="A154" s="13">
        <v>150</v>
      </c>
      <c r="B154" s="8" t="s">
        <v>26</v>
      </c>
      <c r="C154" s="8">
        <v>2408</v>
      </c>
      <c r="D154" s="8" t="str">
        <f t="shared" si="4"/>
        <v>24</v>
      </c>
      <c r="E154" s="8" t="s">
        <v>28</v>
      </c>
      <c r="F154" s="8">
        <v>2.8</v>
      </c>
      <c r="G154" s="25">
        <v>72.319999999999993</v>
      </c>
      <c r="H154" s="26">
        <v>57.94</v>
      </c>
      <c r="I154" s="26">
        <f t="shared" si="5"/>
        <v>14.379999999999995</v>
      </c>
      <c r="J154" s="9">
        <v>5654</v>
      </c>
      <c r="K154" s="9">
        <v>7057</v>
      </c>
      <c r="L154" s="9">
        <v>408888</v>
      </c>
      <c r="M154" s="27"/>
      <c r="N154" s="8" t="s">
        <v>20</v>
      </c>
      <c r="O154" s="42"/>
      <c r="Q154" s="3"/>
      <c r="R154" s="3"/>
      <c r="S154" s="3"/>
    </row>
    <row r="155" spans="1:19" ht="38" customHeight="1" x14ac:dyDescent="0.3">
      <c r="A155" s="13">
        <v>151</v>
      </c>
      <c r="B155" s="8" t="s">
        <v>26</v>
      </c>
      <c r="C155" s="8">
        <v>2501</v>
      </c>
      <c r="D155" s="8" t="str">
        <f t="shared" si="4"/>
        <v>25</v>
      </c>
      <c r="E155" s="8" t="s">
        <v>28</v>
      </c>
      <c r="F155" s="8">
        <v>2.8</v>
      </c>
      <c r="G155" s="25">
        <v>76.92</v>
      </c>
      <c r="H155" s="26">
        <v>61.63</v>
      </c>
      <c r="I155" s="26">
        <f t="shared" si="5"/>
        <v>15.29</v>
      </c>
      <c r="J155" s="9">
        <v>7634</v>
      </c>
      <c r="K155" s="9">
        <v>9528</v>
      </c>
      <c r="L155" s="9">
        <v>587185</v>
      </c>
      <c r="M155" s="27"/>
      <c r="N155" s="8" t="s">
        <v>20</v>
      </c>
      <c r="O155" s="42"/>
      <c r="Q155" s="3"/>
      <c r="R155" s="3"/>
      <c r="S155" s="3"/>
    </row>
    <row r="156" spans="1:19" ht="38" customHeight="1" x14ac:dyDescent="0.3">
      <c r="A156" s="13">
        <v>152</v>
      </c>
      <c r="B156" s="8" t="s">
        <v>26</v>
      </c>
      <c r="C156" s="8">
        <v>2502</v>
      </c>
      <c r="D156" s="8" t="str">
        <f t="shared" si="4"/>
        <v>25</v>
      </c>
      <c r="E156" s="8" t="s">
        <v>28</v>
      </c>
      <c r="F156" s="8">
        <v>2.8</v>
      </c>
      <c r="G156" s="25">
        <v>76.92</v>
      </c>
      <c r="H156" s="26">
        <v>61.63</v>
      </c>
      <c r="I156" s="26">
        <f t="shared" si="5"/>
        <v>15.29</v>
      </c>
      <c r="J156" s="9">
        <v>5460</v>
      </c>
      <c r="K156" s="9">
        <v>6815</v>
      </c>
      <c r="L156" s="9">
        <v>420000</v>
      </c>
      <c r="M156" s="27"/>
      <c r="N156" s="8" t="s">
        <v>20</v>
      </c>
      <c r="O156" s="42"/>
      <c r="Q156" s="3"/>
      <c r="R156" s="3"/>
      <c r="S156" s="3"/>
    </row>
    <row r="157" spans="1:19" ht="38" customHeight="1" x14ac:dyDescent="0.3">
      <c r="A157" s="13">
        <v>153</v>
      </c>
      <c r="B157" s="8" t="s">
        <v>26</v>
      </c>
      <c r="C157" s="8">
        <v>2503</v>
      </c>
      <c r="D157" s="8" t="str">
        <f t="shared" si="4"/>
        <v>25</v>
      </c>
      <c r="E157" s="8" t="s">
        <v>28</v>
      </c>
      <c r="F157" s="8">
        <v>2.8</v>
      </c>
      <c r="G157" s="25">
        <v>72.319999999999993</v>
      </c>
      <c r="H157" s="26">
        <v>57.94</v>
      </c>
      <c r="I157" s="26">
        <f t="shared" si="5"/>
        <v>14.379999999999995</v>
      </c>
      <c r="J157" s="9">
        <v>6295</v>
      </c>
      <c r="K157" s="9">
        <v>7858</v>
      </c>
      <c r="L157" s="9">
        <v>455269</v>
      </c>
      <c r="M157" s="27"/>
      <c r="N157" s="8" t="s">
        <v>20</v>
      </c>
      <c r="O157" s="42"/>
      <c r="Q157" s="3"/>
      <c r="R157" s="3"/>
      <c r="S157" s="3"/>
    </row>
    <row r="158" spans="1:19" ht="38" customHeight="1" x14ac:dyDescent="0.3">
      <c r="A158" s="13">
        <v>154</v>
      </c>
      <c r="B158" s="8" t="s">
        <v>26</v>
      </c>
      <c r="C158" s="8">
        <v>2504</v>
      </c>
      <c r="D158" s="8" t="str">
        <f t="shared" si="4"/>
        <v>25</v>
      </c>
      <c r="E158" s="8" t="s">
        <v>28</v>
      </c>
      <c r="F158" s="8">
        <v>2.8</v>
      </c>
      <c r="G158" s="25">
        <v>72.319999999999993</v>
      </c>
      <c r="H158" s="26">
        <v>57.94</v>
      </c>
      <c r="I158" s="26">
        <f t="shared" si="5"/>
        <v>14.379999999999995</v>
      </c>
      <c r="J158" s="9">
        <v>5358</v>
      </c>
      <c r="K158" s="9">
        <v>6688</v>
      </c>
      <c r="L158" s="9">
        <v>387476</v>
      </c>
      <c r="M158" s="27"/>
      <c r="N158" s="8" t="s">
        <v>20</v>
      </c>
      <c r="O158" s="42"/>
      <c r="Q158" s="3"/>
      <c r="R158" s="3"/>
      <c r="S158" s="3"/>
    </row>
    <row r="159" spans="1:19" ht="38" customHeight="1" x14ac:dyDescent="0.3">
      <c r="A159" s="13">
        <v>155</v>
      </c>
      <c r="B159" s="8" t="s">
        <v>26</v>
      </c>
      <c r="C159" s="8">
        <v>2505</v>
      </c>
      <c r="D159" s="8" t="str">
        <f t="shared" si="4"/>
        <v>25</v>
      </c>
      <c r="E159" s="8" t="s">
        <v>28</v>
      </c>
      <c r="F159" s="8">
        <v>2.8</v>
      </c>
      <c r="G159" s="25">
        <v>65.73</v>
      </c>
      <c r="H159" s="26">
        <v>52.66</v>
      </c>
      <c r="I159" s="26">
        <f t="shared" si="5"/>
        <v>13.070000000000007</v>
      </c>
      <c r="J159" s="9">
        <v>6431</v>
      </c>
      <c r="K159" s="9">
        <v>8027</v>
      </c>
      <c r="L159" s="9">
        <v>422700</v>
      </c>
      <c r="M159" s="27"/>
      <c r="N159" s="8" t="s">
        <v>20</v>
      </c>
      <c r="O159" s="42"/>
      <c r="Q159" s="3"/>
      <c r="R159" s="3"/>
      <c r="S159" s="3"/>
    </row>
    <row r="160" spans="1:19" ht="38" customHeight="1" x14ac:dyDescent="0.3">
      <c r="A160" s="13">
        <v>156</v>
      </c>
      <c r="B160" s="8" t="s">
        <v>26</v>
      </c>
      <c r="C160" s="8">
        <v>2506</v>
      </c>
      <c r="D160" s="8" t="str">
        <f t="shared" si="4"/>
        <v>25</v>
      </c>
      <c r="E160" s="8" t="s">
        <v>28</v>
      </c>
      <c r="F160" s="8">
        <v>2.8</v>
      </c>
      <c r="G160" s="25">
        <v>65.73</v>
      </c>
      <c r="H160" s="26">
        <v>52.66</v>
      </c>
      <c r="I160" s="26">
        <f t="shared" si="5"/>
        <v>13.070000000000007</v>
      </c>
      <c r="J160" s="9">
        <v>6628</v>
      </c>
      <c r="K160" s="9">
        <v>8273</v>
      </c>
      <c r="L160" s="9">
        <v>435671</v>
      </c>
      <c r="M160" s="27"/>
      <c r="N160" s="8" t="s">
        <v>20</v>
      </c>
      <c r="O160" s="42"/>
      <c r="Q160" s="3"/>
      <c r="R160" s="3"/>
      <c r="S160" s="3"/>
    </row>
    <row r="161" spans="1:19" ht="38" customHeight="1" x14ac:dyDescent="0.3">
      <c r="A161" s="13">
        <v>157</v>
      </c>
      <c r="B161" s="8" t="s">
        <v>26</v>
      </c>
      <c r="C161" s="8">
        <v>2507</v>
      </c>
      <c r="D161" s="8" t="str">
        <f t="shared" si="4"/>
        <v>25</v>
      </c>
      <c r="E161" s="8" t="s">
        <v>28</v>
      </c>
      <c r="F161" s="8">
        <v>2.8</v>
      </c>
      <c r="G161" s="25">
        <v>72.319999999999993</v>
      </c>
      <c r="H161" s="26">
        <v>57.94</v>
      </c>
      <c r="I161" s="26">
        <f t="shared" si="5"/>
        <v>14.379999999999995</v>
      </c>
      <c r="J161" s="9">
        <v>5500</v>
      </c>
      <c r="K161" s="9">
        <v>6865</v>
      </c>
      <c r="L161" s="9">
        <v>397760</v>
      </c>
      <c r="M161" s="27"/>
      <c r="N161" s="8" t="s">
        <v>20</v>
      </c>
      <c r="O161" s="42"/>
      <c r="Q161" s="3"/>
      <c r="R161" s="3"/>
      <c r="S161" s="3"/>
    </row>
    <row r="162" spans="1:19" ht="38" customHeight="1" x14ac:dyDescent="0.3">
      <c r="A162" s="13">
        <v>158</v>
      </c>
      <c r="B162" s="8" t="s">
        <v>26</v>
      </c>
      <c r="C162" s="8">
        <v>2508</v>
      </c>
      <c r="D162" s="8" t="str">
        <f t="shared" si="4"/>
        <v>25</v>
      </c>
      <c r="E162" s="8" t="s">
        <v>28</v>
      </c>
      <c r="F162" s="8">
        <v>2.8</v>
      </c>
      <c r="G162" s="25">
        <v>72.319999999999993</v>
      </c>
      <c r="H162" s="26">
        <v>57.94</v>
      </c>
      <c r="I162" s="26">
        <f t="shared" si="5"/>
        <v>14.379999999999995</v>
      </c>
      <c r="J162" s="9">
        <v>5414</v>
      </c>
      <c r="K162" s="9">
        <v>6758</v>
      </c>
      <c r="L162" s="9">
        <v>391561</v>
      </c>
      <c r="M162" s="27"/>
      <c r="N162" s="8" t="s">
        <v>20</v>
      </c>
      <c r="O162" s="42"/>
      <c r="Q162" s="3"/>
      <c r="R162" s="3"/>
      <c r="S162" s="3"/>
    </row>
    <row r="163" spans="1:19" ht="38" customHeight="1" x14ac:dyDescent="0.3">
      <c r="A163" s="13">
        <v>159</v>
      </c>
      <c r="B163" s="8" t="s">
        <v>26</v>
      </c>
      <c r="C163" s="8">
        <v>2601</v>
      </c>
      <c r="D163" s="8" t="str">
        <f t="shared" si="4"/>
        <v>26</v>
      </c>
      <c r="E163" s="8" t="s">
        <v>28</v>
      </c>
      <c r="F163" s="8">
        <v>2.8</v>
      </c>
      <c r="G163" s="25">
        <v>76.92</v>
      </c>
      <c r="H163" s="26">
        <v>61.63</v>
      </c>
      <c r="I163" s="26">
        <f t="shared" si="5"/>
        <v>15.29</v>
      </c>
      <c r="J163" s="9">
        <v>7806</v>
      </c>
      <c r="K163" s="9">
        <v>9743</v>
      </c>
      <c r="L163" s="9">
        <v>600440</v>
      </c>
      <c r="M163" s="27"/>
      <c r="N163" s="8" t="s">
        <v>20</v>
      </c>
      <c r="O163" s="42"/>
      <c r="Q163" s="3"/>
      <c r="R163" s="3"/>
      <c r="S163" s="3"/>
    </row>
    <row r="164" spans="1:19" ht="38" customHeight="1" x14ac:dyDescent="0.3">
      <c r="A164" s="13">
        <v>160</v>
      </c>
      <c r="B164" s="8" t="s">
        <v>26</v>
      </c>
      <c r="C164" s="8">
        <v>2602</v>
      </c>
      <c r="D164" s="8" t="str">
        <f t="shared" si="4"/>
        <v>26</v>
      </c>
      <c r="E164" s="8" t="s">
        <v>28</v>
      </c>
      <c r="F164" s="8">
        <v>2.8</v>
      </c>
      <c r="G164" s="25">
        <v>76.92</v>
      </c>
      <c r="H164" s="26">
        <v>61.63</v>
      </c>
      <c r="I164" s="26">
        <f t="shared" si="5"/>
        <v>15.29</v>
      </c>
      <c r="J164" s="9">
        <v>5413</v>
      </c>
      <c r="K164" s="9">
        <v>6756</v>
      </c>
      <c r="L164" s="9">
        <v>416365</v>
      </c>
      <c r="M164" s="27"/>
      <c r="N164" s="8" t="s">
        <v>20</v>
      </c>
      <c r="O164" s="42"/>
      <c r="Q164" s="3"/>
      <c r="R164" s="3"/>
      <c r="S164" s="3"/>
    </row>
    <row r="165" spans="1:19" ht="38" customHeight="1" x14ac:dyDescent="0.3">
      <c r="A165" s="13">
        <v>161</v>
      </c>
      <c r="B165" s="8" t="s">
        <v>26</v>
      </c>
      <c r="C165" s="8">
        <v>2603</v>
      </c>
      <c r="D165" s="8" t="str">
        <f t="shared" si="4"/>
        <v>26</v>
      </c>
      <c r="E165" s="8" t="s">
        <v>28</v>
      </c>
      <c r="F165" s="8">
        <v>2.8</v>
      </c>
      <c r="G165" s="25">
        <v>72.319999999999993</v>
      </c>
      <c r="H165" s="26">
        <v>57.94</v>
      </c>
      <c r="I165" s="26">
        <f t="shared" si="5"/>
        <v>14.379999999999995</v>
      </c>
      <c r="J165" s="9">
        <v>7259</v>
      </c>
      <c r="K165" s="9">
        <v>9061</v>
      </c>
      <c r="L165" s="9">
        <v>525000</v>
      </c>
      <c r="M165" s="27"/>
      <c r="N165" s="8" t="s">
        <v>20</v>
      </c>
      <c r="O165" s="42"/>
      <c r="Q165" s="3"/>
      <c r="R165" s="3"/>
      <c r="S165" s="3"/>
    </row>
    <row r="166" spans="1:19" ht="38" customHeight="1" x14ac:dyDescent="0.3">
      <c r="A166" s="13">
        <v>162</v>
      </c>
      <c r="B166" s="8" t="s">
        <v>26</v>
      </c>
      <c r="C166" s="8">
        <v>2604</v>
      </c>
      <c r="D166" s="8" t="str">
        <f t="shared" si="4"/>
        <v>26</v>
      </c>
      <c r="E166" s="8" t="s">
        <v>28</v>
      </c>
      <c r="F166" s="8">
        <v>2.8</v>
      </c>
      <c r="G166" s="25">
        <v>72.319999999999993</v>
      </c>
      <c r="H166" s="26">
        <v>57.94</v>
      </c>
      <c r="I166" s="26">
        <f t="shared" si="5"/>
        <v>14.379999999999995</v>
      </c>
      <c r="J166" s="9">
        <v>6459</v>
      </c>
      <c r="K166" s="9">
        <v>8063</v>
      </c>
      <c r="L166" s="9">
        <v>467142</v>
      </c>
      <c r="M166" s="27"/>
      <c r="N166" s="8" t="s">
        <v>20</v>
      </c>
      <c r="O166" s="42"/>
      <c r="Q166" s="3"/>
      <c r="R166" s="3"/>
      <c r="S166" s="3"/>
    </row>
    <row r="167" spans="1:19" ht="38" customHeight="1" x14ac:dyDescent="0.3">
      <c r="A167" s="13">
        <v>163</v>
      </c>
      <c r="B167" s="8" t="s">
        <v>26</v>
      </c>
      <c r="C167" s="8">
        <v>2605</v>
      </c>
      <c r="D167" s="8" t="str">
        <f t="shared" si="4"/>
        <v>26</v>
      </c>
      <c r="E167" s="8" t="s">
        <v>28</v>
      </c>
      <c r="F167" s="8">
        <v>2.8</v>
      </c>
      <c r="G167" s="25">
        <v>65.73</v>
      </c>
      <c r="H167" s="26">
        <v>52.66</v>
      </c>
      <c r="I167" s="26">
        <f t="shared" si="5"/>
        <v>13.070000000000007</v>
      </c>
      <c r="J167" s="9">
        <v>6485</v>
      </c>
      <c r="K167" s="9">
        <v>8095</v>
      </c>
      <c r="L167" s="9">
        <v>426284</v>
      </c>
      <c r="M167" s="27"/>
      <c r="N167" s="8" t="s">
        <v>20</v>
      </c>
      <c r="O167" s="42"/>
      <c r="Q167" s="3"/>
      <c r="R167" s="3"/>
      <c r="S167" s="3"/>
    </row>
    <row r="168" spans="1:19" ht="38" customHeight="1" x14ac:dyDescent="0.3">
      <c r="A168" s="13">
        <v>164</v>
      </c>
      <c r="B168" s="8" t="s">
        <v>26</v>
      </c>
      <c r="C168" s="8">
        <v>2606</v>
      </c>
      <c r="D168" s="8" t="str">
        <f t="shared" si="4"/>
        <v>26</v>
      </c>
      <c r="E168" s="8" t="s">
        <v>28</v>
      </c>
      <c r="F168" s="8">
        <v>2.8</v>
      </c>
      <c r="G168" s="25">
        <v>65.73</v>
      </c>
      <c r="H168" s="26">
        <v>52.66</v>
      </c>
      <c r="I168" s="26">
        <f t="shared" si="5"/>
        <v>13.070000000000007</v>
      </c>
      <c r="J168" s="9">
        <v>6523</v>
      </c>
      <c r="K168" s="9">
        <v>8142</v>
      </c>
      <c r="L168" s="9">
        <v>428745</v>
      </c>
      <c r="M168" s="27"/>
      <c r="N168" s="8" t="s">
        <v>20</v>
      </c>
      <c r="O168" s="42"/>
      <c r="Q168" s="3"/>
      <c r="R168" s="3"/>
      <c r="S168" s="3"/>
    </row>
    <row r="169" spans="1:19" ht="38" customHeight="1" x14ac:dyDescent="0.3">
      <c r="A169" s="13">
        <v>165</v>
      </c>
      <c r="B169" s="8" t="s">
        <v>26</v>
      </c>
      <c r="C169" s="8">
        <v>2607</v>
      </c>
      <c r="D169" s="8" t="str">
        <f t="shared" si="4"/>
        <v>26</v>
      </c>
      <c r="E169" s="8" t="s">
        <v>28</v>
      </c>
      <c r="F169" s="8">
        <v>2.8</v>
      </c>
      <c r="G169" s="25">
        <v>72.319999999999993</v>
      </c>
      <c r="H169" s="26">
        <v>57.94</v>
      </c>
      <c r="I169" s="26">
        <f t="shared" si="5"/>
        <v>14.379999999999995</v>
      </c>
      <c r="J169" s="9">
        <v>5572</v>
      </c>
      <c r="K169" s="9">
        <v>6955</v>
      </c>
      <c r="L169" s="9">
        <v>402995</v>
      </c>
      <c r="M169" s="27"/>
      <c r="N169" s="8" t="s">
        <v>20</v>
      </c>
      <c r="O169" s="42"/>
      <c r="Q169" s="3"/>
      <c r="R169" s="3"/>
      <c r="S169" s="3"/>
    </row>
    <row r="170" spans="1:19" ht="38" customHeight="1" x14ac:dyDescent="0.3">
      <c r="A170" s="13">
        <v>166</v>
      </c>
      <c r="B170" s="8" t="s">
        <v>26</v>
      </c>
      <c r="C170" s="8">
        <v>2608</v>
      </c>
      <c r="D170" s="8" t="str">
        <f t="shared" si="4"/>
        <v>26</v>
      </c>
      <c r="E170" s="8" t="s">
        <v>28</v>
      </c>
      <c r="F170" s="8">
        <v>2.8</v>
      </c>
      <c r="G170" s="25">
        <v>72.319999999999993</v>
      </c>
      <c r="H170" s="26">
        <v>57.94</v>
      </c>
      <c r="I170" s="26">
        <f t="shared" si="5"/>
        <v>14.379999999999995</v>
      </c>
      <c r="J170" s="9">
        <v>6548</v>
      </c>
      <c r="K170" s="9">
        <v>8174</v>
      </c>
      <c r="L170" s="9">
        <v>473577</v>
      </c>
      <c r="M170" s="27"/>
      <c r="N170" s="8" t="s">
        <v>20</v>
      </c>
      <c r="O170" s="42"/>
      <c r="Q170" s="3"/>
      <c r="R170" s="3"/>
      <c r="S170" s="3"/>
    </row>
    <row r="171" spans="1:19" ht="38" customHeight="1" x14ac:dyDescent="0.3">
      <c r="A171" s="13">
        <v>167</v>
      </c>
      <c r="B171" s="8" t="s">
        <v>26</v>
      </c>
      <c r="C171" s="8">
        <v>2701</v>
      </c>
      <c r="D171" s="8" t="str">
        <f t="shared" si="4"/>
        <v>27</v>
      </c>
      <c r="E171" s="8" t="s">
        <v>28</v>
      </c>
      <c r="F171" s="8">
        <v>2.8</v>
      </c>
      <c r="G171" s="25">
        <v>76.92</v>
      </c>
      <c r="H171" s="26">
        <v>61.63</v>
      </c>
      <c r="I171" s="26">
        <f t="shared" si="5"/>
        <v>15.29</v>
      </c>
      <c r="J171" s="9">
        <v>6722</v>
      </c>
      <c r="K171" s="9">
        <v>8390</v>
      </c>
      <c r="L171" s="9">
        <v>517065</v>
      </c>
      <c r="M171" s="27"/>
      <c r="N171" s="8" t="s">
        <v>20</v>
      </c>
      <c r="O171" s="42"/>
      <c r="Q171" s="3"/>
      <c r="R171" s="3"/>
      <c r="S171" s="3"/>
    </row>
    <row r="172" spans="1:19" ht="38" customHeight="1" x14ac:dyDescent="0.3">
      <c r="A172" s="13">
        <v>168</v>
      </c>
      <c r="B172" s="8" t="s">
        <v>26</v>
      </c>
      <c r="C172" s="8">
        <v>2702</v>
      </c>
      <c r="D172" s="8" t="str">
        <f t="shared" si="4"/>
        <v>27</v>
      </c>
      <c r="E172" s="8" t="s">
        <v>28</v>
      </c>
      <c r="F172" s="8">
        <v>2.8</v>
      </c>
      <c r="G172" s="25">
        <v>76.92</v>
      </c>
      <c r="H172" s="26">
        <v>61.63</v>
      </c>
      <c r="I172" s="26">
        <f t="shared" si="5"/>
        <v>15.29</v>
      </c>
      <c r="J172" s="9">
        <v>8276</v>
      </c>
      <c r="K172" s="9">
        <v>10329</v>
      </c>
      <c r="L172" s="9">
        <v>636587</v>
      </c>
      <c r="M172" s="27"/>
      <c r="N172" s="8" t="s">
        <v>20</v>
      </c>
      <c r="O172" s="42"/>
      <c r="Q172" s="3"/>
      <c r="R172" s="3"/>
      <c r="S172" s="3"/>
    </row>
    <row r="173" spans="1:19" ht="38" customHeight="1" x14ac:dyDescent="0.3">
      <c r="A173" s="13">
        <v>169</v>
      </c>
      <c r="B173" s="8" t="s">
        <v>26</v>
      </c>
      <c r="C173" s="8">
        <v>2703</v>
      </c>
      <c r="D173" s="8" t="str">
        <f t="shared" si="4"/>
        <v>27</v>
      </c>
      <c r="E173" s="8" t="s">
        <v>28</v>
      </c>
      <c r="F173" s="8">
        <v>2.8</v>
      </c>
      <c r="G173" s="25">
        <v>72.319999999999993</v>
      </c>
      <c r="H173" s="26">
        <v>57.94</v>
      </c>
      <c r="I173" s="26">
        <f t="shared" si="5"/>
        <v>14.379999999999995</v>
      </c>
      <c r="J173" s="9">
        <v>6327</v>
      </c>
      <c r="K173" s="9">
        <v>7898</v>
      </c>
      <c r="L173" s="9">
        <v>457603</v>
      </c>
      <c r="M173" s="27"/>
      <c r="N173" s="8" t="s">
        <v>20</v>
      </c>
      <c r="O173" s="42"/>
      <c r="Q173" s="3"/>
      <c r="R173" s="3"/>
      <c r="S173" s="3"/>
    </row>
    <row r="174" spans="1:19" ht="38" customHeight="1" x14ac:dyDescent="0.3">
      <c r="A174" s="13">
        <v>170</v>
      </c>
      <c r="B174" s="8" t="s">
        <v>26</v>
      </c>
      <c r="C174" s="8">
        <v>2704</v>
      </c>
      <c r="D174" s="8" t="str">
        <f t="shared" si="4"/>
        <v>27</v>
      </c>
      <c r="E174" s="8" t="s">
        <v>28</v>
      </c>
      <c r="F174" s="8">
        <v>2.8</v>
      </c>
      <c r="G174" s="25">
        <v>72.319999999999993</v>
      </c>
      <c r="H174" s="26">
        <v>57.94</v>
      </c>
      <c r="I174" s="26">
        <f t="shared" si="5"/>
        <v>14.379999999999995</v>
      </c>
      <c r="J174" s="9">
        <v>6228</v>
      </c>
      <c r="K174" s="9">
        <v>7774</v>
      </c>
      <c r="L174" s="9">
        <v>450403</v>
      </c>
      <c r="M174" s="27"/>
      <c r="N174" s="8" t="s">
        <v>20</v>
      </c>
      <c r="O174" s="42"/>
      <c r="Q174" s="3"/>
      <c r="R174" s="3"/>
      <c r="S174" s="3"/>
    </row>
    <row r="175" spans="1:19" ht="38" customHeight="1" x14ac:dyDescent="0.3">
      <c r="A175" s="13">
        <v>171</v>
      </c>
      <c r="B175" s="8" t="s">
        <v>26</v>
      </c>
      <c r="C175" s="8">
        <v>2705</v>
      </c>
      <c r="D175" s="8" t="str">
        <f t="shared" si="4"/>
        <v>27</v>
      </c>
      <c r="E175" s="8" t="s">
        <v>28</v>
      </c>
      <c r="F175" s="8">
        <v>2.8</v>
      </c>
      <c r="G175" s="25">
        <v>65.73</v>
      </c>
      <c r="H175" s="26">
        <v>52.66</v>
      </c>
      <c r="I175" s="26">
        <f t="shared" si="5"/>
        <v>13.070000000000007</v>
      </c>
      <c r="J175" s="9">
        <v>6472</v>
      </c>
      <c r="K175" s="9">
        <v>8078</v>
      </c>
      <c r="L175" s="9">
        <v>425403</v>
      </c>
      <c r="M175" s="27"/>
      <c r="N175" s="8" t="s">
        <v>20</v>
      </c>
      <c r="O175" s="42"/>
      <c r="Q175" s="3"/>
      <c r="R175" s="3"/>
      <c r="S175" s="3"/>
    </row>
    <row r="176" spans="1:19" ht="38" customHeight="1" x14ac:dyDescent="0.3">
      <c r="A176" s="13">
        <v>172</v>
      </c>
      <c r="B176" s="8" t="s">
        <v>26</v>
      </c>
      <c r="C176" s="8">
        <v>2706</v>
      </c>
      <c r="D176" s="8" t="str">
        <f t="shared" si="4"/>
        <v>27</v>
      </c>
      <c r="E176" s="8" t="s">
        <v>28</v>
      </c>
      <c r="F176" s="8">
        <v>2.8</v>
      </c>
      <c r="G176" s="25">
        <v>65.73</v>
      </c>
      <c r="H176" s="26">
        <v>52.66</v>
      </c>
      <c r="I176" s="26">
        <f t="shared" si="5"/>
        <v>13.070000000000007</v>
      </c>
      <c r="J176" s="9">
        <v>6444</v>
      </c>
      <c r="K176" s="9">
        <v>8043</v>
      </c>
      <c r="L176" s="9">
        <v>423566</v>
      </c>
      <c r="M176" s="27"/>
      <c r="N176" s="8" t="s">
        <v>20</v>
      </c>
      <c r="O176" s="42"/>
      <c r="Q176" s="3"/>
      <c r="R176" s="3"/>
      <c r="S176" s="3"/>
    </row>
    <row r="177" spans="1:19" ht="38" customHeight="1" x14ac:dyDescent="0.3">
      <c r="A177" s="13">
        <v>173</v>
      </c>
      <c r="B177" s="8" t="s">
        <v>26</v>
      </c>
      <c r="C177" s="8">
        <v>2708</v>
      </c>
      <c r="D177" s="8" t="str">
        <f t="shared" si="4"/>
        <v>27</v>
      </c>
      <c r="E177" s="8" t="s">
        <v>28</v>
      </c>
      <c r="F177" s="8">
        <v>2.8</v>
      </c>
      <c r="G177" s="25">
        <v>72.319999999999993</v>
      </c>
      <c r="H177" s="26">
        <v>57.94</v>
      </c>
      <c r="I177" s="26">
        <f t="shared" si="5"/>
        <v>14.379999999999995</v>
      </c>
      <c r="J177" s="9">
        <v>6545</v>
      </c>
      <c r="K177" s="9">
        <v>8169</v>
      </c>
      <c r="L177" s="9">
        <v>473303</v>
      </c>
      <c r="M177" s="27"/>
      <c r="N177" s="8" t="s">
        <v>20</v>
      </c>
      <c r="O177" s="42"/>
      <c r="Q177" s="3"/>
      <c r="R177" s="3"/>
      <c r="S177" s="3"/>
    </row>
    <row r="178" spans="1:19" ht="38" customHeight="1" x14ac:dyDescent="0.3">
      <c r="A178" s="13">
        <v>174</v>
      </c>
      <c r="B178" s="8" t="s">
        <v>26</v>
      </c>
      <c r="C178" s="8">
        <v>2801</v>
      </c>
      <c r="D178" s="8" t="str">
        <f t="shared" si="4"/>
        <v>28</v>
      </c>
      <c r="E178" s="8" t="s">
        <v>28</v>
      </c>
      <c r="F178" s="8">
        <v>2.8</v>
      </c>
      <c r="G178" s="25">
        <v>76.92</v>
      </c>
      <c r="H178" s="26">
        <v>61.63</v>
      </c>
      <c r="I178" s="26">
        <f t="shared" si="5"/>
        <v>15.29</v>
      </c>
      <c r="J178" s="9">
        <v>6269</v>
      </c>
      <c r="K178" s="9">
        <v>7824</v>
      </c>
      <c r="L178" s="9">
        <v>482216</v>
      </c>
      <c r="M178" s="27"/>
      <c r="N178" s="8" t="s">
        <v>20</v>
      </c>
      <c r="O178" s="42"/>
      <c r="Q178" s="3"/>
      <c r="R178" s="3"/>
      <c r="S178" s="3"/>
    </row>
    <row r="179" spans="1:19" ht="38" customHeight="1" x14ac:dyDescent="0.3">
      <c r="A179" s="13">
        <v>175</v>
      </c>
      <c r="B179" s="8" t="s">
        <v>26</v>
      </c>
      <c r="C179" s="8">
        <v>2802</v>
      </c>
      <c r="D179" s="8" t="str">
        <f t="shared" si="4"/>
        <v>28</v>
      </c>
      <c r="E179" s="8" t="s">
        <v>28</v>
      </c>
      <c r="F179" s="8">
        <v>2.8</v>
      </c>
      <c r="G179" s="25">
        <v>76.92</v>
      </c>
      <c r="H179" s="26">
        <v>61.63</v>
      </c>
      <c r="I179" s="26">
        <f t="shared" si="5"/>
        <v>15.29</v>
      </c>
      <c r="J179" s="9">
        <v>5590</v>
      </c>
      <c r="K179" s="9">
        <v>6977</v>
      </c>
      <c r="L179" s="9">
        <v>430006</v>
      </c>
      <c r="M179" s="27"/>
      <c r="N179" s="8" t="s">
        <v>20</v>
      </c>
      <c r="O179" s="42"/>
      <c r="Q179" s="3"/>
      <c r="R179" s="3"/>
      <c r="S179" s="3"/>
    </row>
    <row r="180" spans="1:19" ht="38" customHeight="1" x14ac:dyDescent="0.3">
      <c r="A180" s="13">
        <v>176</v>
      </c>
      <c r="B180" s="8" t="s">
        <v>26</v>
      </c>
      <c r="C180" s="8">
        <v>2804</v>
      </c>
      <c r="D180" s="8" t="str">
        <f t="shared" si="4"/>
        <v>28</v>
      </c>
      <c r="E180" s="8" t="s">
        <v>28</v>
      </c>
      <c r="F180" s="8">
        <v>2.8</v>
      </c>
      <c r="G180" s="25">
        <v>72.319999999999993</v>
      </c>
      <c r="H180" s="26">
        <v>57.94</v>
      </c>
      <c r="I180" s="26">
        <f t="shared" si="5"/>
        <v>14.379999999999995</v>
      </c>
      <c r="J180" s="9">
        <v>6149</v>
      </c>
      <c r="K180" s="9">
        <v>7675</v>
      </c>
      <c r="L180" s="9">
        <v>444670</v>
      </c>
      <c r="M180" s="27"/>
      <c r="N180" s="8" t="s">
        <v>20</v>
      </c>
      <c r="O180" s="42"/>
      <c r="Q180" s="3"/>
      <c r="R180" s="3"/>
      <c r="S180" s="3"/>
    </row>
    <row r="181" spans="1:19" ht="38" customHeight="1" x14ac:dyDescent="0.3">
      <c r="A181" s="13">
        <v>177</v>
      </c>
      <c r="B181" s="8" t="s">
        <v>26</v>
      </c>
      <c r="C181" s="8">
        <v>2805</v>
      </c>
      <c r="D181" s="8" t="str">
        <f t="shared" si="4"/>
        <v>28</v>
      </c>
      <c r="E181" s="8" t="s">
        <v>28</v>
      </c>
      <c r="F181" s="8">
        <v>2.8</v>
      </c>
      <c r="G181" s="25">
        <v>65.73</v>
      </c>
      <c r="H181" s="26">
        <v>52.66</v>
      </c>
      <c r="I181" s="26">
        <f t="shared" si="5"/>
        <v>13.070000000000007</v>
      </c>
      <c r="J181" s="9">
        <v>6390</v>
      </c>
      <c r="K181" s="9">
        <v>7976</v>
      </c>
      <c r="L181" s="9">
        <v>420000</v>
      </c>
      <c r="M181" s="27"/>
      <c r="N181" s="8" t="s">
        <v>20</v>
      </c>
      <c r="O181" s="42"/>
      <c r="Q181" s="3"/>
      <c r="R181" s="3"/>
      <c r="S181" s="3"/>
    </row>
    <row r="182" spans="1:19" ht="38" customHeight="1" x14ac:dyDescent="0.3">
      <c r="A182" s="13">
        <v>178</v>
      </c>
      <c r="B182" s="8" t="s">
        <v>26</v>
      </c>
      <c r="C182" s="8">
        <v>2806</v>
      </c>
      <c r="D182" s="8" t="str">
        <f t="shared" si="4"/>
        <v>28</v>
      </c>
      <c r="E182" s="8" t="s">
        <v>28</v>
      </c>
      <c r="F182" s="8">
        <v>2.8</v>
      </c>
      <c r="G182" s="25">
        <v>65.73</v>
      </c>
      <c r="H182" s="26">
        <v>52.66</v>
      </c>
      <c r="I182" s="26">
        <f t="shared" si="5"/>
        <v>13.070000000000007</v>
      </c>
      <c r="J182" s="9">
        <v>6326</v>
      </c>
      <c r="K182" s="9">
        <v>7896</v>
      </c>
      <c r="L182" s="9">
        <v>415783</v>
      </c>
      <c r="M182" s="27"/>
      <c r="N182" s="8" t="s">
        <v>20</v>
      </c>
      <c r="O182" s="42"/>
      <c r="Q182" s="3"/>
      <c r="R182" s="3"/>
      <c r="S182" s="3"/>
    </row>
    <row r="183" spans="1:19" ht="38" customHeight="1" x14ac:dyDescent="0.3">
      <c r="A183" s="13">
        <v>179</v>
      </c>
      <c r="B183" s="8" t="s">
        <v>26</v>
      </c>
      <c r="C183" s="8">
        <v>2807</v>
      </c>
      <c r="D183" s="8" t="str">
        <f t="shared" si="4"/>
        <v>28</v>
      </c>
      <c r="E183" s="8" t="s">
        <v>28</v>
      </c>
      <c r="F183" s="8">
        <v>2.8</v>
      </c>
      <c r="G183" s="25">
        <v>72.319999999999993</v>
      </c>
      <c r="H183" s="26">
        <v>57.94</v>
      </c>
      <c r="I183" s="26">
        <f t="shared" si="5"/>
        <v>14.379999999999995</v>
      </c>
      <c r="J183" s="9">
        <v>5278</v>
      </c>
      <c r="K183" s="9">
        <v>6589</v>
      </c>
      <c r="L183" s="9">
        <v>381741</v>
      </c>
      <c r="M183" s="27"/>
      <c r="N183" s="8" t="s">
        <v>20</v>
      </c>
      <c r="O183" s="42"/>
      <c r="Q183" s="3"/>
      <c r="R183" s="3"/>
      <c r="S183" s="3"/>
    </row>
    <row r="184" spans="1:19" ht="38" customHeight="1" x14ac:dyDescent="0.3">
      <c r="A184" s="13">
        <v>180</v>
      </c>
      <c r="B184" s="8" t="s">
        <v>26</v>
      </c>
      <c r="C184" s="8">
        <v>2808</v>
      </c>
      <c r="D184" s="8" t="str">
        <f t="shared" si="4"/>
        <v>28</v>
      </c>
      <c r="E184" s="8" t="s">
        <v>28</v>
      </c>
      <c r="F184" s="8">
        <v>2.8</v>
      </c>
      <c r="G184" s="25">
        <v>72.319999999999993</v>
      </c>
      <c r="H184" s="26">
        <v>57.94</v>
      </c>
      <c r="I184" s="26">
        <f t="shared" si="5"/>
        <v>14.379999999999995</v>
      </c>
      <c r="J184" s="9">
        <v>6461</v>
      </c>
      <c r="K184" s="9">
        <v>8064</v>
      </c>
      <c r="L184" s="9">
        <v>467241</v>
      </c>
      <c r="M184" s="27"/>
      <c r="N184" s="8" t="s">
        <v>20</v>
      </c>
      <c r="O184" s="42"/>
      <c r="Q184" s="3"/>
      <c r="R184" s="3"/>
      <c r="S184" s="3"/>
    </row>
    <row r="185" spans="1:19" s="2" customFormat="1" ht="38" customHeight="1" x14ac:dyDescent="0.3">
      <c r="A185" s="38" t="s">
        <v>18</v>
      </c>
      <c r="B185" s="39"/>
      <c r="C185" s="39"/>
      <c r="D185" s="39"/>
      <c r="E185" s="39"/>
      <c r="F185" s="40"/>
      <c r="G185" s="25">
        <f>SUM(G5:G184)</f>
        <v>12914.119999999975</v>
      </c>
      <c r="H185" s="25">
        <f t="shared" ref="H185:I185" si="6">SUM(H5:H184)</f>
        <v>10346.519999999988</v>
      </c>
      <c r="I185" s="25">
        <f t="shared" si="6"/>
        <v>2567.600000000004</v>
      </c>
      <c r="J185" s="28">
        <v>6301</v>
      </c>
      <c r="K185" s="28">
        <v>7865</v>
      </c>
      <c r="L185" s="28">
        <v>81285212</v>
      </c>
      <c r="M185" s="11"/>
      <c r="N185" s="8"/>
      <c r="O185" s="43"/>
      <c r="Q185" s="3"/>
      <c r="R185" s="3"/>
      <c r="S185" s="3"/>
    </row>
    <row r="186" spans="1:19" s="2" customFormat="1" ht="38" customHeight="1" x14ac:dyDescent="0.3">
      <c r="A186" s="38" t="s">
        <v>24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40"/>
    </row>
    <row r="187" spans="1:19" s="22" customFormat="1" ht="93.5" customHeight="1" x14ac:dyDescent="0.3">
      <c r="A187" s="34" t="s">
        <v>31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9" s="5" customFormat="1" ht="38" customHeight="1" x14ac:dyDescent="0.3">
      <c r="A188" s="32" t="s">
        <v>32</v>
      </c>
      <c r="B188" s="32"/>
      <c r="C188" s="32"/>
      <c r="D188" s="32"/>
      <c r="E188" s="32"/>
      <c r="F188" s="23"/>
      <c r="G188" s="23"/>
      <c r="H188" s="23"/>
      <c r="I188" s="23"/>
      <c r="J188" s="23"/>
      <c r="K188" s="33" t="s">
        <v>33</v>
      </c>
      <c r="L188" s="33"/>
      <c r="M188" s="23"/>
      <c r="N188" s="23"/>
      <c r="O188" s="24"/>
    </row>
    <row r="189" spans="1:19" s="5" customFormat="1" ht="38" customHeight="1" x14ac:dyDescent="0.3">
      <c r="A189" s="32" t="s">
        <v>34</v>
      </c>
      <c r="B189" s="32"/>
      <c r="C189" s="32"/>
      <c r="D189" s="32"/>
      <c r="E189" s="32"/>
      <c r="F189" s="23"/>
      <c r="G189" s="23"/>
      <c r="H189" s="23"/>
      <c r="I189" s="23"/>
      <c r="J189" s="23"/>
      <c r="K189" s="33" t="s">
        <v>35</v>
      </c>
      <c r="L189" s="33"/>
      <c r="M189" s="23"/>
      <c r="N189" s="23"/>
      <c r="O189" s="24"/>
    </row>
    <row r="190" spans="1:19" s="5" customFormat="1" ht="38" customHeight="1" x14ac:dyDescent="0.3">
      <c r="A190" s="32" t="s">
        <v>39</v>
      </c>
      <c r="B190" s="32"/>
      <c r="C190" s="32"/>
      <c r="D190" s="32"/>
      <c r="E190" s="3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</sheetData>
  <mergeCells count="12">
    <mergeCell ref="A187:O187"/>
    <mergeCell ref="A1:B1"/>
    <mergeCell ref="A2:N2"/>
    <mergeCell ref="A3:F3"/>
    <mergeCell ref="A185:F185"/>
    <mergeCell ref="A186:O186"/>
    <mergeCell ref="O5:O185"/>
    <mergeCell ref="A188:E188"/>
    <mergeCell ref="K188:L188"/>
    <mergeCell ref="A189:E189"/>
    <mergeCell ref="K189:L189"/>
    <mergeCell ref="A190:E190"/>
  </mergeCells>
  <phoneticPr fontId="2" type="noConversion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B90未售</vt:lpstr>
      <vt:lpstr>B90已售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邓泽槟</dc:creator>
  <cp:lastModifiedBy>邓泽槟</cp:lastModifiedBy>
  <cp:lastPrinted>2024-03-14T02:44:15Z</cp:lastPrinted>
  <dcterms:created xsi:type="dcterms:W3CDTF">2015-06-05T18:19:34Z</dcterms:created>
  <dcterms:modified xsi:type="dcterms:W3CDTF">2024-04-12T07:38:15Z</dcterms:modified>
</cp:coreProperties>
</file>