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<sst xmlns="http://schemas.openxmlformats.org/spreadsheetml/2006/main" count="56" uniqueCount="30">
  <si>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附件2</t>
  </si>
  <si>
    <t>清远市新建商品住房销售价格备案表</t>
  </si>
  <si>
    <t>房地产开发企业名称或中介服务机构名称：清远市联晟五金塑料有限公司</t>
  </si>
  <si>
    <t>项目(楼盘)名称：龙安华府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</si>
  <si>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</si>
  <si>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</si>
  <si>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</si>
  <si>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</si>
  <si>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</si>
  <si>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</si>
  <si>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</si>
  <si>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</si>
  <si>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</si>
  <si>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</si>
  <si>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</si>
  <si>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</si>
  <si>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</si>
  <si>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</si>
  <si>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</si>
  <si>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三房两厅两卫</t>
  </si>
  <si>
    <t>未售</t>
  </si>
  <si>
    <t>四房两厅两卫</t>
  </si>
  <si>
    <t>本楼栋总面积/均价</t>
  </si>
  <si>
    <t xml:space="preserve">   本栋销售住宅共  14  套，销售住宅总建筑面积：1359.02㎡，套内面积：1157.42㎡，分摊面积：201.60㎡，销售均价：5968.29元/㎡（建筑面积）、7007.85元/㎡（套内建筑面积）。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</si>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</sst>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3">
      <selection activeCell="S20" sqref="S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M3" s="21"/>
      <c r="N3" s="22"/>
      <c r="O3" s="22"/>
    </row>
    <row r="4" spans="1:15" ht="30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23" t="s">
        <v>12</v>
      </c>
      <c r="J4" s="6" t="s">
        <v>13</v>
      </c>
      <c r="K4" s="6" t="s">
        <v>14</v>
      </c>
      <c r="L4" s="23" t="s">
        <v>15</v>
      </c>
      <c r="M4" s="23" t="s">
        <v>16</v>
      </c>
      <c r="N4" s="6" t="s">
        <v>17</v>
      </c>
      <c r="O4" s="5" t="s">
        <v>18</v>
      </c>
    </row>
    <row r="5" spans="1:15" ht="14.25">
      <c r="A5" s="5"/>
      <c r="B5" s="6"/>
      <c r="C5" s="6"/>
      <c r="D5" s="6"/>
      <c r="E5" s="6"/>
      <c r="F5" s="6"/>
      <c r="G5" s="6"/>
      <c r="H5" s="6"/>
      <c r="I5" s="24"/>
      <c r="J5" s="6"/>
      <c r="K5" s="6"/>
      <c r="L5" s="24"/>
      <c r="M5" s="24"/>
      <c r="N5" s="6"/>
      <c r="O5" s="5"/>
    </row>
    <row r="6" spans="1:15" s="1" customFormat="1" ht="25.5" customHeight="1">
      <c r="A6" s="7">
        <v>1</v>
      </c>
      <c r="B6" s="7">
        <v>2</v>
      </c>
      <c r="C6" s="7">
        <v>201</v>
      </c>
      <c r="D6" s="7">
        <v>2</v>
      </c>
      <c r="E6" s="8" t="s">
        <v>19</v>
      </c>
      <c r="F6" s="7">
        <v>3</v>
      </c>
      <c r="G6" s="9">
        <f aca="true" t="shared" si="0" ref="G6:G19">I6+H6</f>
        <v>94.89999999999999</v>
      </c>
      <c r="H6" s="10">
        <v>14.08</v>
      </c>
      <c r="I6" s="25">
        <v>80.82</v>
      </c>
      <c r="J6" s="9">
        <f aca="true" t="shared" si="1" ref="J6:J15">L6/G6</f>
        <v>5741.705</v>
      </c>
      <c r="K6" s="9">
        <f aca="true" t="shared" si="2" ref="K6:K15">L6/I6</f>
        <v>6741.992136847315</v>
      </c>
      <c r="L6" s="9">
        <v>544887.8045</v>
      </c>
      <c r="M6" s="9"/>
      <c r="N6" s="26" t="s">
        <v>20</v>
      </c>
      <c r="O6" s="27"/>
    </row>
    <row r="7" spans="1:15" s="1" customFormat="1" ht="25.5" customHeight="1">
      <c r="A7" s="7">
        <v>2</v>
      </c>
      <c r="B7" s="7">
        <v>2</v>
      </c>
      <c r="C7" s="7">
        <v>203</v>
      </c>
      <c r="D7" s="7">
        <v>2</v>
      </c>
      <c r="E7" s="8" t="s">
        <v>21</v>
      </c>
      <c r="F7" s="7">
        <v>3</v>
      </c>
      <c r="G7" s="9">
        <f t="shared" si="0"/>
        <v>109.76</v>
      </c>
      <c r="H7" s="10">
        <v>16.28</v>
      </c>
      <c r="I7" s="25">
        <v>93.48</v>
      </c>
      <c r="J7" s="9">
        <f t="shared" si="1"/>
        <v>6021.48</v>
      </c>
      <c r="K7" s="9">
        <f t="shared" si="2"/>
        <v>7070.150243902439</v>
      </c>
      <c r="L7" s="9">
        <v>660917.6448</v>
      </c>
      <c r="M7" s="9"/>
      <c r="N7" s="26" t="s">
        <v>20</v>
      </c>
      <c r="O7" s="27"/>
    </row>
    <row r="8" spans="1:15" s="1" customFormat="1" ht="25.5" customHeight="1">
      <c r="A8" s="7">
        <v>3</v>
      </c>
      <c r="B8" s="7">
        <v>2</v>
      </c>
      <c r="C8" s="7">
        <v>204</v>
      </c>
      <c r="D8" s="7">
        <v>2</v>
      </c>
      <c r="E8" s="8" t="s">
        <v>19</v>
      </c>
      <c r="F8" s="7">
        <v>3</v>
      </c>
      <c r="G8" s="9">
        <f t="shared" si="0"/>
        <v>98.36</v>
      </c>
      <c r="H8" s="10">
        <v>14.59</v>
      </c>
      <c r="I8" s="25">
        <v>83.77</v>
      </c>
      <c r="J8" s="9">
        <f t="shared" si="1"/>
        <v>6021.4800000000005</v>
      </c>
      <c r="K8" s="9">
        <f t="shared" si="2"/>
        <v>7070.2252930643435</v>
      </c>
      <c r="L8" s="9">
        <v>592272.7728</v>
      </c>
      <c r="M8" s="9"/>
      <c r="N8" s="26" t="s">
        <v>20</v>
      </c>
      <c r="O8" s="27"/>
    </row>
    <row r="9" spans="1:15" s="1" customFormat="1" ht="25.5" customHeight="1">
      <c r="A9" s="7">
        <v>4</v>
      </c>
      <c r="B9" s="7">
        <v>2</v>
      </c>
      <c r="C9" s="7">
        <v>301</v>
      </c>
      <c r="D9" s="7">
        <v>3</v>
      </c>
      <c r="E9" s="8" t="s">
        <v>19</v>
      </c>
      <c r="F9" s="7">
        <v>3</v>
      </c>
      <c r="G9" s="9">
        <f t="shared" si="0"/>
        <v>94.89999999999999</v>
      </c>
      <c r="H9" s="10">
        <v>14.08</v>
      </c>
      <c r="I9" s="25">
        <v>80.82</v>
      </c>
      <c r="J9" s="9">
        <f t="shared" si="1"/>
        <v>5837.37</v>
      </c>
      <c r="K9" s="9">
        <f t="shared" si="2"/>
        <v>6854.323348181143</v>
      </c>
      <c r="L9" s="9">
        <v>553966.413</v>
      </c>
      <c r="M9" s="9"/>
      <c r="N9" s="26" t="s">
        <v>20</v>
      </c>
      <c r="O9" s="27"/>
    </row>
    <row r="10" spans="1:15" s="1" customFormat="1" ht="25.5" customHeight="1">
      <c r="A10" s="7">
        <v>5</v>
      </c>
      <c r="B10" s="7">
        <v>2</v>
      </c>
      <c r="C10" s="7">
        <v>302</v>
      </c>
      <c r="D10" s="7">
        <v>3</v>
      </c>
      <c r="E10" s="8" t="s">
        <v>19</v>
      </c>
      <c r="F10" s="7">
        <v>3</v>
      </c>
      <c r="G10" s="9">
        <f t="shared" si="0"/>
        <v>95.33</v>
      </c>
      <c r="H10" s="10">
        <v>14.14</v>
      </c>
      <c r="I10" s="25">
        <v>81.19</v>
      </c>
      <c r="J10" s="9">
        <f t="shared" si="1"/>
        <v>5837.37</v>
      </c>
      <c r="K10" s="9">
        <f t="shared" si="2"/>
        <v>6854.002735558567</v>
      </c>
      <c r="L10" s="9">
        <v>556476.4821</v>
      </c>
      <c r="M10" s="9"/>
      <c r="N10" s="26" t="s">
        <v>20</v>
      </c>
      <c r="O10" s="27"/>
    </row>
    <row r="11" spans="1:15" s="1" customFormat="1" ht="25.5" customHeight="1">
      <c r="A11" s="7">
        <v>6</v>
      </c>
      <c r="B11" s="7">
        <v>2</v>
      </c>
      <c r="C11" s="7">
        <v>401</v>
      </c>
      <c r="D11" s="7">
        <v>4</v>
      </c>
      <c r="E11" s="8" t="s">
        <v>19</v>
      </c>
      <c r="F11" s="7">
        <v>3</v>
      </c>
      <c r="G11" s="9">
        <f t="shared" si="0"/>
        <v>94.89999999999999</v>
      </c>
      <c r="H11" s="10">
        <v>14.08</v>
      </c>
      <c r="I11" s="25">
        <v>80.82</v>
      </c>
      <c r="J11" s="9">
        <f t="shared" si="1"/>
        <v>5885.2025</v>
      </c>
      <c r="K11" s="9">
        <f t="shared" si="2"/>
        <v>6910.4889538480575</v>
      </c>
      <c r="L11" s="9">
        <v>558505.71725</v>
      </c>
      <c r="M11" s="9"/>
      <c r="N11" s="26" t="s">
        <v>20</v>
      </c>
      <c r="O11" s="27"/>
    </row>
    <row r="12" spans="1:15" s="1" customFormat="1" ht="25.5" customHeight="1">
      <c r="A12" s="7">
        <v>7</v>
      </c>
      <c r="B12" s="7">
        <v>2</v>
      </c>
      <c r="C12" s="7">
        <v>402</v>
      </c>
      <c r="D12" s="7">
        <v>4</v>
      </c>
      <c r="E12" s="8" t="s">
        <v>19</v>
      </c>
      <c r="F12" s="7">
        <v>3</v>
      </c>
      <c r="G12" s="9">
        <f t="shared" si="0"/>
        <v>95.33</v>
      </c>
      <c r="H12" s="10">
        <v>14.14</v>
      </c>
      <c r="I12" s="25">
        <v>81.19</v>
      </c>
      <c r="J12" s="9">
        <f t="shared" si="1"/>
        <v>5885.202499999999</v>
      </c>
      <c r="K12" s="9">
        <f t="shared" si="2"/>
        <v>6910.165714065772</v>
      </c>
      <c r="L12" s="9">
        <v>561036.354325</v>
      </c>
      <c r="M12" s="9"/>
      <c r="N12" s="26" t="s">
        <v>20</v>
      </c>
      <c r="O12" s="27"/>
    </row>
    <row r="13" spans="1:15" s="1" customFormat="1" ht="25.5" customHeight="1">
      <c r="A13" s="7">
        <v>8</v>
      </c>
      <c r="B13" s="7">
        <v>2</v>
      </c>
      <c r="C13" s="7">
        <v>404</v>
      </c>
      <c r="D13" s="7">
        <v>4</v>
      </c>
      <c r="E13" s="8" t="s">
        <v>19</v>
      </c>
      <c r="F13" s="7">
        <v>3</v>
      </c>
      <c r="G13" s="9">
        <f t="shared" si="0"/>
        <v>98.36</v>
      </c>
      <c r="H13" s="10">
        <v>14.59</v>
      </c>
      <c r="I13" s="25">
        <v>83.77</v>
      </c>
      <c r="J13" s="9">
        <f t="shared" si="1"/>
        <v>6117.1449999999995</v>
      </c>
      <c r="K13" s="9">
        <f t="shared" si="2"/>
        <v>7182.552013847439</v>
      </c>
      <c r="L13" s="9">
        <v>601682.3822</v>
      </c>
      <c r="M13" s="9"/>
      <c r="N13" s="26" t="s">
        <v>20</v>
      </c>
      <c r="O13" s="27"/>
    </row>
    <row r="14" spans="1:15" s="1" customFormat="1" ht="25.5" customHeight="1">
      <c r="A14" s="7">
        <v>9</v>
      </c>
      <c r="B14" s="7">
        <v>2</v>
      </c>
      <c r="C14" s="7">
        <v>501</v>
      </c>
      <c r="D14" s="7">
        <v>5</v>
      </c>
      <c r="E14" s="8" t="s">
        <v>19</v>
      </c>
      <c r="F14" s="7">
        <v>3</v>
      </c>
      <c r="G14" s="9">
        <f t="shared" si="0"/>
        <v>94.89999999999999</v>
      </c>
      <c r="H14" s="10">
        <v>14.08</v>
      </c>
      <c r="I14" s="25">
        <v>80.82</v>
      </c>
      <c r="J14" s="9">
        <f t="shared" si="1"/>
        <v>5933.035000000001</v>
      </c>
      <c r="K14" s="9">
        <f t="shared" si="2"/>
        <v>6966.654559514973</v>
      </c>
      <c r="L14" s="9">
        <v>563045.0215</v>
      </c>
      <c r="M14" s="9"/>
      <c r="N14" s="26" t="s">
        <v>20</v>
      </c>
      <c r="O14" s="27"/>
    </row>
    <row r="15" spans="1:15" s="1" customFormat="1" ht="25.5" customHeight="1">
      <c r="A15" s="7">
        <v>10</v>
      </c>
      <c r="B15" s="7">
        <v>2</v>
      </c>
      <c r="C15" s="7">
        <v>502</v>
      </c>
      <c r="D15" s="7">
        <v>5</v>
      </c>
      <c r="E15" s="8" t="s">
        <v>19</v>
      </c>
      <c r="F15" s="7">
        <v>3</v>
      </c>
      <c r="G15" s="9">
        <f t="shared" si="0"/>
        <v>95.33</v>
      </c>
      <c r="H15" s="10">
        <v>14.14</v>
      </c>
      <c r="I15" s="25">
        <v>81.19</v>
      </c>
      <c r="J15" s="9">
        <f t="shared" si="1"/>
        <v>5916.6</v>
      </c>
      <c r="K15" s="9">
        <f t="shared" si="2"/>
        <v>6947.031383175268</v>
      </c>
      <c r="L15" s="9">
        <v>564029.478</v>
      </c>
      <c r="M15" s="9"/>
      <c r="N15" s="26" t="s">
        <v>20</v>
      </c>
      <c r="O15" s="27"/>
    </row>
    <row r="16" spans="1:15" s="1" customFormat="1" ht="25.5" customHeight="1">
      <c r="A16" s="7">
        <v>11</v>
      </c>
      <c r="B16" s="7">
        <v>2</v>
      </c>
      <c r="C16" s="7">
        <v>504</v>
      </c>
      <c r="D16" s="7">
        <v>5</v>
      </c>
      <c r="E16" s="8" t="s">
        <v>19</v>
      </c>
      <c r="F16" s="7">
        <v>3</v>
      </c>
      <c r="G16" s="9">
        <f t="shared" si="0"/>
        <v>98.36</v>
      </c>
      <c r="H16" s="10">
        <v>14.59</v>
      </c>
      <c r="I16" s="25">
        <v>83.77</v>
      </c>
      <c r="J16" s="9">
        <f aca="true" t="shared" si="3" ref="J16:J21">L16/G16</f>
        <v>5939.405167242782</v>
      </c>
      <c r="K16" s="9">
        <f aca="true" t="shared" si="4" ref="K16:K21">L16/I16</f>
        <v>6973.855703115674</v>
      </c>
      <c r="L16" s="9">
        <v>584199.89225</v>
      </c>
      <c r="M16" s="9"/>
      <c r="N16" s="26" t="s">
        <v>20</v>
      </c>
      <c r="O16" s="27"/>
    </row>
    <row r="17" spans="1:15" s="1" customFormat="1" ht="25.5" customHeight="1">
      <c r="A17" s="7">
        <v>12</v>
      </c>
      <c r="B17" s="7">
        <v>2</v>
      </c>
      <c r="C17" s="7">
        <v>601</v>
      </c>
      <c r="D17" s="7">
        <v>6</v>
      </c>
      <c r="E17" s="8" t="s">
        <v>19</v>
      </c>
      <c r="F17" s="7">
        <v>3</v>
      </c>
      <c r="G17" s="9">
        <f t="shared" si="0"/>
        <v>94.89999999999999</v>
      </c>
      <c r="H17" s="10">
        <v>14.08</v>
      </c>
      <c r="I17" s="25">
        <v>80.82</v>
      </c>
      <c r="J17" s="9">
        <f t="shared" si="3"/>
        <v>6164.383561643836</v>
      </c>
      <c r="K17" s="9">
        <f t="shared" si="4"/>
        <v>7238.307349665924</v>
      </c>
      <c r="L17" s="9">
        <v>585000</v>
      </c>
      <c r="M17" s="9"/>
      <c r="N17" s="26" t="s">
        <v>20</v>
      </c>
      <c r="O17" s="27"/>
    </row>
    <row r="18" spans="1:15" s="1" customFormat="1" ht="25.5" customHeight="1">
      <c r="A18" s="7">
        <v>13</v>
      </c>
      <c r="B18" s="7">
        <v>2</v>
      </c>
      <c r="C18" s="7">
        <v>602</v>
      </c>
      <c r="D18" s="7">
        <v>6</v>
      </c>
      <c r="E18" s="8" t="s">
        <v>19</v>
      </c>
      <c r="F18" s="7">
        <v>3</v>
      </c>
      <c r="G18" s="9">
        <f t="shared" si="0"/>
        <v>95.33</v>
      </c>
      <c r="H18" s="10">
        <v>14.14</v>
      </c>
      <c r="I18" s="25">
        <v>81.19</v>
      </c>
      <c r="J18" s="9">
        <f t="shared" si="3"/>
        <v>6136.578202035036</v>
      </c>
      <c r="K18" s="9">
        <f t="shared" si="4"/>
        <v>7205.3208523217145</v>
      </c>
      <c r="L18" s="9">
        <v>585000</v>
      </c>
      <c r="M18" s="9"/>
      <c r="N18" s="26" t="s">
        <v>20</v>
      </c>
      <c r="O18" s="27"/>
    </row>
    <row r="19" spans="1:15" s="1" customFormat="1" ht="25.5" customHeight="1">
      <c r="A19" s="7">
        <v>14</v>
      </c>
      <c r="B19" s="7">
        <v>2</v>
      </c>
      <c r="C19" s="7">
        <v>604</v>
      </c>
      <c r="D19" s="7">
        <v>6</v>
      </c>
      <c r="E19" s="8" t="s">
        <v>19</v>
      </c>
      <c r="F19" s="7">
        <v>3</v>
      </c>
      <c r="G19" s="9">
        <f t="shared" si="0"/>
        <v>98.36</v>
      </c>
      <c r="H19" s="10">
        <v>14.59</v>
      </c>
      <c r="I19" s="25">
        <v>83.77</v>
      </c>
      <c r="J19" s="9">
        <f t="shared" si="3"/>
        <v>6100.04066693778</v>
      </c>
      <c r="K19" s="9">
        <f t="shared" si="4"/>
        <v>7162.468664199594</v>
      </c>
      <c r="L19" s="9">
        <v>600000</v>
      </c>
      <c r="M19" s="9"/>
      <c r="N19" s="26" t="s">
        <v>20</v>
      </c>
      <c r="O19" s="27"/>
    </row>
    <row r="20" spans="1:15" s="1" customFormat="1" ht="25.5" customHeight="1">
      <c r="A20" s="11" t="s">
        <v>22</v>
      </c>
      <c r="B20" s="11"/>
      <c r="C20" s="11"/>
      <c r="D20" s="11"/>
      <c r="E20" s="11"/>
      <c r="F20" s="12"/>
      <c r="G20" s="13">
        <f>H20+I20</f>
        <v>1359.0199999999998</v>
      </c>
      <c r="H20" s="14">
        <f>SUM(H6:H19)</f>
        <v>201.6</v>
      </c>
      <c r="I20" s="28">
        <f>SUM(I6:I19)</f>
        <v>1157.4199999999998</v>
      </c>
      <c r="J20" s="13">
        <f t="shared" si="3"/>
        <v>5968.285943345206</v>
      </c>
      <c r="K20" s="13">
        <f t="shared" si="4"/>
        <v>7007.845002440775</v>
      </c>
      <c r="L20" s="13">
        <f>SUM(L6:L19)</f>
        <v>8111019.962725</v>
      </c>
      <c r="M20" s="9"/>
      <c r="N20" s="26" t="s">
        <v>20</v>
      </c>
      <c r="O20" s="29"/>
    </row>
    <row r="21" spans="1:15" s="1" customFormat="1" ht="39" customHeight="1">
      <c r="A21" s="15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0"/>
    </row>
    <row r="22" spans="1:15" s="1" customFormat="1" ht="69" customHeight="1">
      <c r="A22" s="17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" customFormat="1" ht="24.75" customHeight="1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 t="s">
        <v>26</v>
      </c>
      <c r="L23" s="19"/>
      <c r="M23" s="19"/>
      <c r="N23" s="20"/>
      <c r="O23" s="20"/>
    </row>
    <row r="24" spans="1:15" s="1" customFormat="1" ht="24.75" customHeight="1">
      <c r="A24" s="19" t="s">
        <v>27</v>
      </c>
      <c r="B24" s="19"/>
      <c r="C24" s="19"/>
      <c r="D24" s="19"/>
      <c r="E24" s="19"/>
      <c r="F24" s="20"/>
      <c r="G24" s="20"/>
      <c r="H24" s="20"/>
      <c r="I24" s="20"/>
      <c r="J24" s="20"/>
      <c r="K24" s="19" t="s">
        <v>28</v>
      </c>
      <c r="L24" s="19"/>
      <c r="M24" s="19"/>
      <c r="N24" s="20"/>
      <c r="O24" s="20"/>
    </row>
    <row r="25" spans="1:5" s="1" customFormat="1" ht="24.75" customHeight="1">
      <c r="A25" s="19" t="s">
        <v>29</v>
      </c>
      <c r="B25" s="19"/>
      <c r="C25" s="19"/>
      <c r="D25" s="19"/>
      <c r="E25" s="19"/>
    </row>
    <row r="26" s="1" customFormat="1" ht="36" customHeight="1"/>
    <row r="27" s="1" customFormat="1" ht="66" customHeight="1"/>
    <row r="28" s="1" customFormat="1" ht="22.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pans="1:15" s="1" customFormat="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30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ht="42" customHeight="1"/>
    <row r="42" ht="51.75" customHeight="1"/>
    <row r="43" ht="27" customHeight="1"/>
    <row r="44" ht="25.5" customHeight="1"/>
  </sheetData>
  <sheetProtection/>
  <mergeCells count="27">
    <mergeCell ref="A1:B1"/>
    <mergeCell ref="A2:O2"/>
    <mergeCell ref="A3:H3"/>
    <mergeCell ref="I3:K3"/>
    <mergeCell ref="A20:F20"/>
    <mergeCell ref="A21:O21"/>
    <mergeCell ref="A22:O22"/>
    <mergeCell ref="A23:E23"/>
    <mergeCell ref="K23:L23"/>
    <mergeCell ref="A24:E24"/>
    <mergeCell ref="K24:L24"/>
    <mergeCell ref="A25:E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甲方</cp:lastModifiedBy>
  <cp:lastPrinted>2016-10-10T07:02:16Z</cp:lastPrinted>
  <dcterms:created xsi:type="dcterms:W3CDTF">2011-04-26T02:07:47Z</dcterms:created>
  <dcterms:modified xsi:type="dcterms:W3CDTF">2024-04-17T09:29:26Z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24A0D748ABE247F39CC75876E0FDDF51_12</vt:lpwstr>
  </property>
</Properties>
</file>