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8800" windowHeight="12630"/>
  </bookViews>
  <sheets>
    <sheet name="附件2" sheetId="2" r:id="rId1"/>
  </sheets>
  <calcPr calcId="125725"/>
</workbook>
</file>

<file path=xl/calcChain.xml><?xml version="1.0" encoding="utf-8"?>
<calcChain xmlns="http://schemas.openxmlformats.org/spreadsheetml/2006/main">
  <c r="K6" i="2"/>
  <c r="K7"/>
  <c r="K8"/>
  <c r="K9"/>
  <c r="K10"/>
  <c r="K11"/>
  <c r="K12"/>
  <c r="K13"/>
  <c r="K14"/>
  <c r="K15"/>
  <c r="K16"/>
  <c r="K17"/>
  <c r="K18"/>
  <c r="K19"/>
  <c r="K20"/>
  <c r="K21"/>
  <c r="K22"/>
  <c r="K23"/>
  <c r="K24"/>
  <c r="K25"/>
  <c r="K26"/>
  <c r="K27"/>
  <c r="L28"/>
  <c r="I28"/>
  <c r="H28"/>
  <c r="G27"/>
  <c r="J27" s="1"/>
  <c r="G23"/>
  <c r="J23" s="1"/>
  <c r="G24"/>
  <c r="J24" s="1"/>
  <c r="G17"/>
  <c r="J17" s="1"/>
  <c r="G14"/>
  <c r="J14" s="1"/>
  <c r="G15"/>
  <c r="J15" s="1"/>
  <c r="G16"/>
  <c r="J16" s="1"/>
  <c r="G9"/>
  <c r="J9" s="1"/>
  <c r="G10"/>
  <c r="J10" s="1"/>
  <c r="G11"/>
  <c r="J11" s="1"/>
  <c r="G12"/>
  <c r="J12" s="1"/>
  <c r="G22"/>
  <c r="J22" s="1"/>
  <c r="G6"/>
  <c r="J6" s="1"/>
  <c r="G7"/>
  <c r="J7" s="1"/>
  <c r="G8"/>
  <c r="J8" s="1"/>
  <c r="G13"/>
  <c r="J13" s="1"/>
  <c r="G18"/>
  <c r="J18" s="1"/>
  <c r="G19"/>
  <c r="J19" s="1"/>
  <c r="G20"/>
  <c r="J20" s="1"/>
  <c r="G21"/>
  <c r="J21" s="1"/>
  <c r="G25"/>
  <c r="J25" s="1"/>
  <c r="G26"/>
  <c r="J26" s="1"/>
  <c r="K28" l="1"/>
  <c r="G28"/>
  <c r="J28" s="1"/>
</calcChain>
</file>

<file path=xl/sharedStrings.xml><?xml version="1.0" encoding="utf-8"?>
<sst xmlns="http://schemas.openxmlformats.org/spreadsheetml/2006/main" count="71" uniqueCount="30">
  <si>
    <t>附件2</t>
  </si>
  <si>
    <t>清远市新建商品住房销售价格备案表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</si>
  <si>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</si>
  <si>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</si>
  <si>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</si>
  <si>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</si>
  <si>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</si>
  <si>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</si>
  <si>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</si>
  <si>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</si>
  <si>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</si>
  <si>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</si>
  <si>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</si>
  <si>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</si>
  <si>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优惠折扣及其条件</t>
  </si>
  <si>
    <t>销售
状态</t>
  </si>
  <si>
    <t>备注</t>
  </si>
  <si>
    <t>本楼栋总面积/均价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</si>
  <si>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2.上述“价格”指毛坯房价格（不含室内装修）。
3.建筑面积=套内建筑面积+分摊的共有建筑面积。</t>
  </si>
  <si>
    <t>备案机关：</t>
  </si>
  <si>
    <t>企业物价员：</t>
  </si>
  <si>
    <t>企业投诉电话：</t>
  </si>
  <si>
    <t>三房一厅</t>
    <phoneticPr fontId="24" type="noConversion"/>
  </si>
  <si>
    <t>房地产开发企业名称或中介服务机构名称：清远市合美投资有限公司</t>
    <phoneticPr fontId="24" type="noConversion"/>
  </si>
  <si>
    <r>
      <t>项目(楼盘)名称：天荷壹号花园</t>
    </r>
    <r>
      <rPr>
        <sz val="12"/>
        <rFont val="宋体"/>
        <family val="3"/>
        <charset val="134"/>
      </rPr>
      <t>3</t>
    </r>
    <r>
      <rPr>
        <sz val="12"/>
        <rFont val="宋体"/>
        <family val="3"/>
        <charset val="134"/>
      </rPr>
      <t>#楼</t>
    </r>
    <phoneticPr fontId="24" type="noConversion"/>
  </si>
  <si>
    <t>本表一式叁份</t>
    <phoneticPr fontId="24" type="noConversion"/>
  </si>
  <si>
    <t>二房一厅</t>
    <phoneticPr fontId="24" type="noConversion"/>
  </si>
  <si>
    <t>待 售</t>
    <phoneticPr fontId="24" type="noConversion"/>
  </si>
  <si>
    <t>价格举报投诉电话：12315</t>
    <phoneticPr fontId="24" type="noConversion"/>
  </si>
  <si>
    <t xml:space="preserve">   本栋销售住宅共 22 套，销售住宅总建筑面积：32098.42 ㎡，套内面积：1668.98 ㎡，分摊面积：429.44 ㎡，销售均价：5916.00元/㎡（建筑面积）、7437.60元/㎡（套内建筑面积）。</t>
    <phoneticPr fontId="24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</si>
</sst>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_ "/>
  </numFmts>
  <fonts count="32">
    <font>
      <sz val="12"/>
      <name val="宋体"/>
      <charset val="134"/>
    </font>
    <font>
      <sz val="16"/>
      <name val="黑体"/>
      <family val="3"/>
      <charset val="134"/>
    </font>
    <font>
      <sz val="20"/>
      <name val="方正小标宋简体"/>
      <charset val="134"/>
    </font>
    <font>
      <sz val="10"/>
      <name val="宋体"/>
      <family val="3"/>
      <charset val="134"/>
    </font>
    <font>
      <b/>
      <sz val="11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62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5"/>
      <color indexed="5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6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sz val="1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2"/>
      <scheme val="minor"/>
    </font>
    <font>
      <sz val="11"/>
      <color rgb="FF000000"/>
      <name val="宋体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85"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7" fillId="16" borderId="5" applyNumberFormat="0" applyAlignment="0" applyProtection="0">
      <alignment vertical="center"/>
    </xf>
    <xf numFmtId="0" fontId="15" fillId="17" borderId="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8" fillId="16" borderId="8" applyNumberFormat="0" applyAlignment="0" applyProtection="0">
      <alignment vertical="center"/>
    </xf>
    <xf numFmtId="0" fontId="13" fillId="7" borderId="5" applyNumberFormat="0" applyAlignment="0" applyProtection="0">
      <alignment vertical="center"/>
    </xf>
    <xf numFmtId="0" fontId="23" fillId="23" borderId="9" applyNumberFormat="0" applyFont="0" applyAlignment="0" applyProtection="0">
      <alignment vertical="center"/>
    </xf>
    <xf numFmtId="0" fontId="26" fillId="0" borderId="0">
      <alignment vertical="center"/>
    </xf>
    <xf numFmtId="0" fontId="27" fillId="0" borderId="0"/>
    <xf numFmtId="0" fontId="26" fillId="0" borderId="0">
      <alignment vertical="center"/>
    </xf>
    <xf numFmtId="0" fontId="26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17" fillId="16" borderId="20" applyNumberFormat="0" applyAlignment="0" applyProtection="0">
      <alignment vertical="center"/>
    </xf>
    <xf numFmtId="0" fontId="15" fillId="17" borderId="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8" fillId="16" borderId="22" applyNumberFormat="0" applyAlignment="0" applyProtection="0">
      <alignment vertical="center"/>
    </xf>
    <xf numFmtId="0" fontId="13" fillId="7" borderId="20" applyNumberFormat="0" applyAlignment="0" applyProtection="0">
      <alignment vertical="center"/>
    </xf>
    <xf numFmtId="0" fontId="23" fillId="23" borderId="21" applyNumberFormat="0" applyFont="0" applyAlignment="0" applyProtection="0">
      <alignment vertical="center"/>
    </xf>
    <xf numFmtId="0" fontId="30" fillId="0" borderId="0"/>
    <xf numFmtId="0" fontId="23" fillId="0" borderId="0">
      <alignment vertical="center"/>
    </xf>
    <xf numFmtId="0" fontId="23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17" fillId="16" borderId="20" applyNumberFormat="0" applyAlignment="0" applyProtection="0">
      <alignment vertical="center"/>
    </xf>
    <xf numFmtId="0" fontId="15" fillId="17" borderId="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8" fillId="16" borderId="22" applyNumberFormat="0" applyAlignment="0" applyProtection="0">
      <alignment vertical="center"/>
    </xf>
    <xf numFmtId="0" fontId="13" fillId="7" borderId="20" applyNumberFormat="0" applyAlignment="0" applyProtection="0">
      <alignment vertical="center"/>
    </xf>
    <xf numFmtId="0" fontId="23" fillId="23" borderId="9" applyNumberFormat="0" applyFont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3" fillId="23" borderId="9" applyNumberFormat="0" applyFont="0" applyAlignment="0" applyProtection="0">
      <alignment vertical="center"/>
    </xf>
    <xf numFmtId="0" fontId="26" fillId="0" borderId="0">
      <alignment vertical="center"/>
    </xf>
    <xf numFmtId="0" fontId="23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17" fillId="16" borderId="20" applyNumberFormat="0" applyAlignment="0" applyProtection="0">
      <alignment vertical="center"/>
    </xf>
    <xf numFmtId="0" fontId="15" fillId="17" borderId="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8" fillId="16" borderId="22" applyNumberFormat="0" applyAlignment="0" applyProtection="0">
      <alignment vertical="center"/>
    </xf>
    <xf numFmtId="0" fontId="13" fillId="7" borderId="20" applyNumberFormat="0" applyAlignment="0" applyProtection="0">
      <alignment vertical="center"/>
    </xf>
    <xf numFmtId="0" fontId="23" fillId="23" borderId="21" applyNumberFormat="0" applyFont="0" applyAlignment="0" applyProtection="0">
      <alignment vertical="center"/>
    </xf>
    <xf numFmtId="0" fontId="26" fillId="0" borderId="0">
      <alignment vertical="center"/>
    </xf>
    <xf numFmtId="0" fontId="23" fillId="23" borderId="21" applyNumberFormat="0" applyFont="0" applyAlignment="0" applyProtection="0">
      <alignment vertical="center"/>
    </xf>
    <xf numFmtId="0" fontId="23" fillId="23" borderId="21" applyNumberFormat="0" applyFont="0" applyAlignment="0" applyProtection="0">
      <alignment vertical="center"/>
    </xf>
  </cellStyleXfs>
  <cellXfs count="4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8" fillId="0" borderId="10" xfId="0" applyFont="1" applyFill="1" applyBorder="1" applyAlignment="1">
      <alignment horizontal="center" vertical="center" wrapText="1"/>
    </xf>
    <xf numFmtId="176" fontId="28" fillId="0" borderId="10" xfId="0" applyNumberFormat="1" applyFont="1" applyFill="1" applyBorder="1" applyAlignment="1">
      <alignment horizontal="center" vertical="center" wrapText="1"/>
    </xf>
    <xf numFmtId="176" fontId="28" fillId="0" borderId="10" xfId="0" applyNumberFormat="1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/>
    </xf>
    <xf numFmtId="177" fontId="28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176" fontId="28" fillId="0" borderId="19" xfId="0" applyNumberFormat="1" applyFont="1" applyFill="1" applyBorder="1" applyAlignment="1">
      <alignment horizontal="center" vertical="center" wrapText="1"/>
    </xf>
    <xf numFmtId="0" fontId="28" fillId="0" borderId="19" xfId="0" applyFont="1" applyFill="1" applyBorder="1" applyAlignment="1">
      <alignment horizontal="center" vertical="center"/>
    </xf>
    <xf numFmtId="176" fontId="28" fillId="0" borderId="19" xfId="0" applyNumberFormat="1" applyFont="1" applyFill="1" applyBorder="1" applyAlignment="1">
      <alignment horizontal="center" vertical="center"/>
    </xf>
    <xf numFmtId="176" fontId="28" fillId="0" borderId="11" xfId="0" applyNumberFormat="1" applyFont="1" applyFill="1" applyBorder="1" applyAlignment="1">
      <alignment horizontal="center" vertical="center"/>
    </xf>
    <xf numFmtId="176" fontId="28" fillId="0" borderId="11" xfId="0" applyNumberFormat="1" applyFont="1" applyFill="1" applyBorder="1" applyAlignment="1">
      <alignment horizontal="center" vertical="center" wrapText="1"/>
    </xf>
    <xf numFmtId="0" fontId="28" fillId="0" borderId="11" xfId="0" applyFont="1" applyFill="1" applyBorder="1" applyAlignment="1">
      <alignment horizontal="center" vertical="center"/>
    </xf>
    <xf numFmtId="176" fontId="28" fillId="0" borderId="11" xfId="0" applyNumberFormat="1" applyFont="1" applyFill="1" applyBorder="1">
      <alignment vertical="center"/>
    </xf>
    <xf numFmtId="0" fontId="28" fillId="0" borderId="11" xfId="0" applyFont="1" applyFill="1" applyBorder="1">
      <alignment vertical="center"/>
    </xf>
    <xf numFmtId="177" fontId="28" fillId="0" borderId="11" xfId="0" applyNumberFormat="1" applyFont="1" applyFill="1" applyBorder="1" applyAlignment="1">
      <alignment horizontal="center" vertical="center" wrapText="1"/>
    </xf>
    <xf numFmtId="177" fontId="30" fillId="24" borderId="25" xfId="44" applyNumberFormat="1" applyFont="1" applyFill="1" applyBorder="1" applyAlignment="1">
      <alignment horizontal="center" vertical="center"/>
    </xf>
    <xf numFmtId="0" fontId="31" fillId="0" borderId="24" xfId="50" applyFont="1" applyFill="1" applyBorder="1" applyAlignment="1">
      <alignment horizontal="center" vertical="center"/>
    </xf>
    <xf numFmtId="0" fontId="29" fillId="0" borderId="25" xfId="44" applyFont="1" applyBorder="1" applyAlignment="1">
      <alignment horizontal="center" vertical="center"/>
    </xf>
    <xf numFmtId="0" fontId="29" fillId="0" borderId="26" xfId="44" applyFont="1" applyBorder="1" applyAlignment="1">
      <alignment horizontal="center" vertical="center"/>
    </xf>
    <xf numFmtId="0" fontId="29" fillId="0" borderId="26" xfId="44" applyFont="1" applyBorder="1" applyAlignment="1">
      <alignment horizontal="center" vertical="center"/>
    </xf>
    <xf numFmtId="0" fontId="29" fillId="0" borderId="26" xfId="44" applyFont="1" applyBorder="1" applyAlignment="1">
      <alignment horizontal="center" vertical="center"/>
    </xf>
    <xf numFmtId="0" fontId="29" fillId="0" borderId="26" xfId="44" applyFont="1" applyBorder="1" applyAlignment="1">
      <alignment horizontal="center" vertical="center"/>
    </xf>
    <xf numFmtId="0" fontId="29" fillId="0" borderId="26" xfId="44" applyFont="1" applyBorder="1" applyAlignment="1">
      <alignment horizontal="center" vertical="center"/>
    </xf>
    <xf numFmtId="0" fontId="29" fillId="0" borderId="26" xfId="44" applyFont="1" applyBorder="1" applyAlignment="1">
      <alignment horizontal="center" vertical="center"/>
    </xf>
    <xf numFmtId="0" fontId="29" fillId="0" borderId="26" xfId="44" applyFont="1" applyBorder="1" applyAlignment="1">
      <alignment horizontal="center" vertical="center"/>
    </xf>
    <xf numFmtId="0" fontId="29" fillId="0" borderId="26" xfId="44" applyFont="1" applyBorder="1" applyAlignment="1">
      <alignment horizontal="center" vertical="center"/>
    </xf>
    <xf numFmtId="0" fontId="29" fillId="0" borderId="26" xfId="44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8" fillId="0" borderId="11" xfId="0" applyFont="1" applyFill="1" applyBorder="1" applyAlignment="1">
      <alignment horizontal="center" vertical="center" wrapText="1"/>
    </xf>
    <xf numFmtId="0" fontId="28" fillId="0" borderId="12" xfId="0" applyFont="1" applyFill="1" applyBorder="1" applyAlignment="1">
      <alignment horizontal="center" vertical="center" wrapText="1"/>
    </xf>
    <xf numFmtId="0" fontId="29" fillId="0" borderId="13" xfId="0" applyFont="1" applyFill="1" applyBorder="1" applyAlignment="1">
      <alignment vertical="center" wrapText="1"/>
    </xf>
    <xf numFmtId="0" fontId="29" fillId="0" borderId="14" xfId="0" applyFont="1" applyFill="1" applyBorder="1" applyAlignment="1">
      <alignment vertical="center" wrapText="1"/>
    </xf>
    <xf numFmtId="0" fontId="29" fillId="0" borderId="15" xfId="0" applyFont="1" applyFill="1" applyBorder="1" applyAlignment="1">
      <alignment vertical="center" wrapText="1"/>
    </xf>
    <xf numFmtId="0" fontId="5" fillId="0" borderId="16" xfId="0" applyFont="1" applyBorder="1" applyAlignment="1">
      <alignment horizontal="left" vertical="top" wrapText="1"/>
    </xf>
    <xf numFmtId="0" fontId="0" fillId="0" borderId="16" xfId="0" applyBorder="1" applyAlignment="1">
      <alignment horizontal="left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23" fillId="0" borderId="18" xfId="0" applyFont="1" applyBorder="1" applyAlignment="1">
      <alignment horizontal="left" vertical="center"/>
    </xf>
    <xf numFmtId="0" fontId="25" fillId="0" borderId="18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</cellXfs>
  <cellStyles count="185">
    <cellStyle name="20% - 强调文字颜色 1" xfId="1" builtinId="30" customBuiltin="1"/>
    <cellStyle name="20% - 强调文字颜色 1 2" xfId="51"/>
    <cellStyle name="20% - 强调文字颜色 1 3" xfId="95"/>
    <cellStyle name="20% - 强调文字颜色 1 4" xfId="141"/>
    <cellStyle name="20% - 强调文字颜色 2" xfId="2" builtinId="34" customBuiltin="1"/>
    <cellStyle name="20% - 强调文字颜色 2 2" xfId="52"/>
    <cellStyle name="20% - 强调文字颜色 2 3" xfId="96"/>
    <cellStyle name="20% - 强调文字颜色 2 4" xfId="142"/>
    <cellStyle name="20% - 强调文字颜色 3" xfId="3" builtinId="38" customBuiltin="1"/>
    <cellStyle name="20% - 强调文字颜色 3 2" xfId="53"/>
    <cellStyle name="20% - 强调文字颜色 3 3" xfId="97"/>
    <cellStyle name="20% - 强调文字颜色 3 4" xfId="143"/>
    <cellStyle name="20% - 强调文字颜色 4" xfId="4" builtinId="42" customBuiltin="1"/>
    <cellStyle name="20% - 强调文字颜色 4 2" xfId="54"/>
    <cellStyle name="20% - 强调文字颜色 4 3" xfId="98"/>
    <cellStyle name="20% - 强调文字颜色 4 4" xfId="144"/>
    <cellStyle name="20% - 强调文字颜色 5" xfId="5" builtinId="46" customBuiltin="1"/>
    <cellStyle name="20% - 强调文字颜色 5 2" xfId="55"/>
    <cellStyle name="20% - 强调文字颜色 5 3" xfId="99"/>
    <cellStyle name="20% - 强调文字颜色 5 4" xfId="145"/>
    <cellStyle name="20% - 强调文字颜色 6" xfId="6" builtinId="50" customBuiltin="1"/>
    <cellStyle name="20% - 强调文字颜色 6 2" xfId="56"/>
    <cellStyle name="20% - 强调文字颜色 6 3" xfId="100"/>
    <cellStyle name="20% - 强调文字颜色 6 4" xfId="146"/>
    <cellStyle name="40% - 强调文字颜色 1" xfId="7" builtinId="31" customBuiltin="1"/>
    <cellStyle name="40% - 强调文字颜色 1 2" xfId="57"/>
    <cellStyle name="40% - 强调文字颜色 1 3" xfId="101"/>
    <cellStyle name="40% - 强调文字颜色 1 4" xfId="147"/>
    <cellStyle name="40% - 强调文字颜色 2" xfId="8" builtinId="35" customBuiltin="1"/>
    <cellStyle name="40% - 强调文字颜色 2 2" xfId="58"/>
    <cellStyle name="40% - 强调文字颜色 2 3" xfId="102"/>
    <cellStyle name="40% - 强调文字颜色 2 4" xfId="148"/>
    <cellStyle name="40% - 强调文字颜色 3" xfId="9" builtinId="39" customBuiltin="1"/>
    <cellStyle name="40% - 强调文字颜色 3 2" xfId="59"/>
    <cellStyle name="40% - 强调文字颜色 3 3" xfId="103"/>
    <cellStyle name="40% - 强调文字颜色 3 4" xfId="149"/>
    <cellStyle name="40% - 强调文字颜色 4" xfId="10" builtinId="43" customBuiltin="1"/>
    <cellStyle name="40% - 强调文字颜色 4 2" xfId="60"/>
    <cellStyle name="40% - 强调文字颜色 4 3" xfId="104"/>
    <cellStyle name="40% - 强调文字颜色 4 4" xfId="150"/>
    <cellStyle name="40% - 强调文字颜色 5" xfId="11" builtinId="47" customBuiltin="1"/>
    <cellStyle name="40% - 强调文字颜色 5 2" xfId="61"/>
    <cellStyle name="40% - 强调文字颜色 5 3" xfId="105"/>
    <cellStyle name="40% - 强调文字颜色 5 4" xfId="151"/>
    <cellStyle name="40% - 强调文字颜色 6" xfId="12" builtinId="51" customBuiltin="1"/>
    <cellStyle name="40% - 强调文字颜色 6 2" xfId="62"/>
    <cellStyle name="40% - 强调文字颜色 6 3" xfId="106"/>
    <cellStyle name="40% - 强调文字颜色 6 4" xfId="152"/>
    <cellStyle name="60% - 强调文字颜色 1" xfId="13" builtinId="32" customBuiltin="1"/>
    <cellStyle name="60% - 强调文字颜色 1 2" xfId="63"/>
    <cellStyle name="60% - 强调文字颜色 1 3" xfId="107"/>
    <cellStyle name="60% - 强调文字颜色 1 4" xfId="153"/>
    <cellStyle name="60% - 强调文字颜色 2" xfId="14" builtinId="36" customBuiltin="1"/>
    <cellStyle name="60% - 强调文字颜色 2 2" xfId="64"/>
    <cellStyle name="60% - 强调文字颜色 2 3" xfId="108"/>
    <cellStyle name="60% - 强调文字颜色 2 4" xfId="154"/>
    <cellStyle name="60% - 强调文字颜色 3" xfId="15" builtinId="40" customBuiltin="1"/>
    <cellStyle name="60% - 强调文字颜色 3 2" xfId="65"/>
    <cellStyle name="60% - 强调文字颜色 3 3" xfId="109"/>
    <cellStyle name="60% - 强调文字颜色 3 4" xfId="155"/>
    <cellStyle name="60% - 强调文字颜色 4" xfId="16" builtinId="44" customBuiltin="1"/>
    <cellStyle name="60% - 强调文字颜色 4 2" xfId="66"/>
    <cellStyle name="60% - 强调文字颜色 4 3" xfId="110"/>
    <cellStyle name="60% - 强调文字颜色 4 4" xfId="156"/>
    <cellStyle name="60% - 强调文字颜色 5" xfId="17" builtinId="48" customBuiltin="1"/>
    <cellStyle name="60% - 强调文字颜色 5 2" xfId="67"/>
    <cellStyle name="60% - 强调文字颜色 5 3" xfId="111"/>
    <cellStyle name="60% - 强调文字颜色 5 4" xfId="157"/>
    <cellStyle name="60% - 强调文字颜色 6" xfId="18" builtinId="52" customBuiltin="1"/>
    <cellStyle name="60% - 强调文字颜色 6 2" xfId="68"/>
    <cellStyle name="60% - 强调文字颜色 6 3" xfId="112"/>
    <cellStyle name="60% - 强调文字颜色 6 4" xfId="158"/>
    <cellStyle name="百分比 2" xfId="46"/>
    <cellStyle name="标题" xfId="19" builtinId="15" customBuiltin="1"/>
    <cellStyle name="标题 1" xfId="20" builtinId="16" customBuiltin="1"/>
    <cellStyle name="标题 1 2" xfId="70"/>
    <cellStyle name="标题 1 3" xfId="114"/>
    <cellStyle name="标题 1 4" xfId="160"/>
    <cellStyle name="标题 2" xfId="21" builtinId="17" customBuiltin="1"/>
    <cellStyle name="标题 2 2" xfId="71"/>
    <cellStyle name="标题 2 3" xfId="115"/>
    <cellStyle name="标题 2 4" xfId="161"/>
    <cellStyle name="标题 3" xfId="22" builtinId="18" customBuiltin="1"/>
    <cellStyle name="标题 3 2" xfId="72"/>
    <cellStyle name="标题 3 3" xfId="116"/>
    <cellStyle name="标题 3 4" xfId="162"/>
    <cellStyle name="标题 4" xfId="23" builtinId="19" customBuiltin="1"/>
    <cellStyle name="标题 4 2" xfId="73"/>
    <cellStyle name="标题 4 3" xfId="117"/>
    <cellStyle name="标题 4 4" xfId="163"/>
    <cellStyle name="标题 5" xfId="69"/>
    <cellStyle name="标题 6" xfId="113"/>
    <cellStyle name="标题 7" xfId="159"/>
    <cellStyle name="差" xfId="24" builtinId="27" customBuiltin="1"/>
    <cellStyle name="差 2" xfId="74"/>
    <cellStyle name="差 3" xfId="118"/>
    <cellStyle name="差 4" xfId="164"/>
    <cellStyle name="常规" xfId="0" builtinId="0"/>
    <cellStyle name="常规 10" xfId="140"/>
    <cellStyle name="常规 2" xfId="44"/>
    <cellStyle name="常规 2 2" xfId="137"/>
    <cellStyle name="常规 2 3" xfId="93"/>
    <cellStyle name="常规 2 8" xfId="139"/>
    <cellStyle name="常规 3" xfId="42"/>
    <cellStyle name="常规 3 2" xfId="136"/>
    <cellStyle name="常规 3 3" xfId="94"/>
    <cellStyle name="常规 3 4" xfId="182"/>
    <cellStyle name="常规 4" xfId="45"/>
    <cellStyle name="常规 5" xfId="48"/>
    <cellStyle name="常规 5 2" xfId="47"/>
    <cellStyle name="常规 6" xfId="43"/>
    <cellStyle name="常规 7" xfId="50"/>
    <cellStyle name="常规 8" xfId="49"/>
    <cellStyle name="常规 9" xfId="92"/>
    <cellStyle name="好" xfId="25" builtinId="26" customBuiltin="1"/>
    <cellStyle name="好 2" xfId="75"/>
    <cellStyle name="好 3" xfId="119"/>
    <cellStyle name="好 4" xfId="165"/>
    <cellStyle name="汇总" xfId="26" builtinId="25" customBuiltin="1"/>
    <cellStyle name="汇总 2" xfId="76"/>
    <cellStyle name="汇总 3" xfId="120"/>
    <cellStyle name="汇总 4" xfId="166"/>
    <cellStyle name="计算" xfId="27" builtinId="22" customBuiltin="1"/>
    <cellStyle name="计算 2" xfId="77"/>
    <cellStyle name="计算 3" xfId="121"/>
    <cellStyle name="计算 4" xfId="167"/>
    <cellStyle name="检查单元格" xfId="28" builtinId="23" customBuiltin="1"/>
    <cellStyle name="检查单元格 2" xfId="78"/>
    <cellStyle name="检查单元格 3" xfId="122"/>
    <cellStyle name="检查单元格 4" xfId="168"/>
    <cellStyle name="解释性文本" xfId="29" builtinId="53" customBuiltin="1"/>
    <cellStyle name="解释性文本 2" xfId="79"/>
    <cellStyle name="解释性文本 3" xfId="123"/>
    <cellStyle name="解释性文本 4" xfId="169"/>
    <cellStyle name="警告文本" xfId="30" builtinId="11" customBuiltin="1"/>
    <cellStyle name="警告文本 2" xfId="80"/>
    <cellStyle name="警告文本 3" xfId="124"/>
    <cellStyle name="警告文本 4" xfId="170"/>
    <cellStyle name="链接单元格" xfId="31" builtinId="24" customBuiltin="1"/>
    <cellStyle name="链接单元格 2" xfId="81"/>
    <cellStyle name="链接单元格 3" xfId="125"/>
    <cellStyle name="链接单元格 4" xfId="171"/>
    <cellStyle name="强调文字颜色 1" xfId="32" builtinId="29" customBuiltin="1"/>
    <cellStyle name="强调文字颜色 1 2" xfId="82"/>
    <cellStyle name="强调文字颜色 1 3" xfId="126"/>
    <cellStyle name="强调文字颜色 1 4" xfId="172"/>
    <cellStyle name="强调文字颜色 2" xfId="33" builtinId="33" customBuiltin="1"/>
    <cellStyle name="强调文字颜色 2 2" xfId="83"/>
    <cellStyle name="强调文字颜色 2 3" xfId="127"/>
    <cellStyle name="强调文字颜色 2 4" xfId="173"/>
    <cellStyle name="强调文字颜色 3" xfId="34" builtinId="37" customBuiltin="1"/>
    <cellStyle name="强调文字颜色 3 2" xfId="84"/>
    <cellStyle name="强调文字颜色 3 3" xfId="128"/>
    <cellStyle name="强调文字颜色 3 4" xfId="174"/>
    <cellStyle name="强调文字颜色 4" xfId="35" builtinId="41" customBuiltin="1"/>
    <cellStyle name="强调文字颜色 4 2" xfId="85"/>
    <cellStyle name="强调文字颜色 4 3" xfId="129"/>
    <cellStyle name="强调文字颜色 4 4" xfId="175"/>
    <cellStyle name="强调文字颜色 5" xfId="36" builtinId="45" customBuiltin="1"/>
    <cellStyle name="强调文字颜色 5 2" xfId="86"/>
    <cellStyle name="强调文字颜色 5 3" xfId="130"/>
    <cellStyle name="强调文字颜色 5 4" xfId="176"/>
    <cellStyle name="强调文字颜色 6" xfId="37" builtinId="49" customBuiltin="1"/>
    <cellStyle name="强调文字颜色 6 2" xfId="87"/>
    <cellStyle name="强调文字颜色 6 3" xfId="131"/>
    <cellStyle name="强调文字颜色 6 4" xfId="177"/>
    <cellStyle name="适中" xfId="38" builtinId="28" customBuiltin="1"/>
    <cellStyle name="适中 2" xfId="88"/>
    <cellStyle name="适中 3" xfId="132"/>
    <cellStyle name="适中 4" xfId="178"/>
    <cellStyle name="输出" xfId="39" builtinId="21" customBuiltin="1"/>
    <cellStyle name="输出 2" xfId="89"/>
    <cellStyle name="输出 3" xfId="133"/>
    <cellStyle name="输出 4" xfId="179"/>
    <cellStyle name="输入" xfId="40" builtinId="20" customBuiltin="1"/>
    <cellStyle name="输入 2" xfId="90"/>
    <cellStyle name="输入 3" xfId="134"/>
    <cellStyle name="输入 4" xfId="180"/>
    <cellStyle name="注释" xfId="41" builtinId="10" customBuiltin="1"/>
    <cellStyle name="注释 2" xfId="91"/>
    <cellStyle name="注释 2 2" xfId="138"/>
    <cellStyle name="注释 2 2 2" xfId="184"/>
    <cellStyle name="注释 3" xfId="135"/>
    <cellStyle name="注释 3 2" xfId="183"/>
    <cellStyle name="注释 4" xfId="18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6"/>
  <sheetViews>
    <sheetView tabSelected="1" zoomScale="120" zoomScaleNormal="120" workbookViewId="0">
      <pane ySplit="5" topLeftCell="A19" activePane="bottomLeft" state="frozen"/>
      <selection pane="bottomLeft" activeCell="U3" sqref="U3"/>
    </sheetView>
  </sheetViews>
  <sheetFormatPr defaultColWidth="9" defaultRowHeight="14.25"/>
  <cols>
    <col min="1" max="1" width="3.875" customWidth="1"/>
    <col min="2" max="3" width="7.875" customWidth="1"/>
    <col min="4" max="4" width="6.375" customWidth="1"/>
    <col min="5" max="5" width="9.125" customWidth="1"/>
    <col min="6" max="6" width="6.125" customWidth="1"/>
    <col min="7" max="7" width="9.625" customWidth="1"/>
    <col min="9" max="9" width="9.625" customWidth="1"/>
    <col min="10" max="10" width="10.625" customWidth="1"/>
    <col min="11" max="11" width="11.125" customWidth="1"/>
    <col min="12" max="12" width="11.75" customWidth="1"/>
    <col min="13" max="13" width="9.125" customWidth="1"/>
    <col min="14" max="14" width="8.75" customWidth="1"/>
    <col min="15" max="15" width="7.625" customWidth="1"/>
    <col min="16" max="16" width="9" customWidth="1"/>
  </cols>
  <sheetData>
    <row r="1" spans="1:16" ht="18" customHeight="1">
      <c r="A1" s="31" t="s">
        <v>0</v>
      </c>
      <c r="B1" s="31"/>
    </row>
    <row r="2" spans="1:16" ht="41.1" customHeight="1">
      <c r="A2" s="32" t="s">
        <v>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</row>
    <row r="3" spans="1:16" ht="36" customHeight="1">
      <c r="A3" s="44" t="s">
        <v>23</v>
      </c>
      <c r="B3" s="45"/>
      <c r="C3" s="45"/>
      <c r="D3" s="45"/>
      <c r="E3" s="45"/>
      <c r="F3" s="45"/>
      <c r="G3" s="45"/>
      <c r="H3" s="45"/>
      <c r="I3" s="45"/>
      <c r="J3" s="44" t="s">
        <v>24</v>
      </c>
      <c r="K3" s="45"/>
      <c r="L3" s="45"/>
      <c r="M3" s="45"/>
      <c r="N3" s="45"/>
      <c r="O3" s="45"/>
    </row>
    <row r="4" spans="1:16" ht="30" customHeight="1">
      <c r="A4" s="43" t="s">
        <v>2</v>
      </c>
      <c r="B4" s="40" t="s">
        <v>3</v>
      </c>
      <c r="C4" s="40" t="s">
        <v>4</v>
      </c>
      <c r="D4" s="40" t="s">
        <v>5</v>
      </c>
      <c r="E4" s="40" t="s">
        <v>6</v>
      </c>
      <c r="F4" s="40" t="s">
        <v>7</v>
      </c>
      <c r="G4" s="40" t="s">
        <v>8</v>
      </c>
      <c r="H4" s="40" t="s">
        <v>9</v>
      </c>
      <c r="I4" s="41" t="s">
        <v>10</v>
      </c>
      <c r="J4" s="40" t="s">
        <v>11</v>
      </c>
      <c r="K4" s="40" t="s">
        <v>12</v>
      </c>
      <c r="L4" s="41" t="s">
        <v>13</v>
      </c>
      <c r="M4" s="41" t="s">
        <v>14</v>
      </c>
      <c r="N4" s="40" t="s">
        <v>15</v>
      </c>
      <c r="O4" s="43" t="s">
        <v>16</v>
      </c>
    </row>
    <row r="5" spans="1:16">
      <c r="A5" s="43"/>
      <c r="B5" s="40"/>
      <c r="C5" s="40"/>
      <c r="D5" s="40"/>
      <c r="E5" s="40"/>
      <c r="F5" s="40"/>
      <c r="G5" s="40"/>
      <c r="H5" s="40"/>
      <c r="I5" s="42"/>
      <c r="J5" s="40"/>
      <c r="K5" s="40"/>
      <c r="L5" s="42"/>
      <c r="M5" s="42"/>
      <c r="N5" s="40"/>
      <c r="O5" s="43"/>
    </row>
    <row r="6" spans="1:16" s="1" customFormat="1" ht="20.25" customHeight="1">
      <c r="A6" s="4">
        <v>1</v>
      </c>
      <c r="B6" s="4">
        <v>3</v>
      </c>
      <c r="C6" s="4">
        <v>2401</v>
      </c>
      <c r="D6" s="4">
        <v>24</v>
      </c>
      <c r="E6" s="4" t="s">
        <v>26</v>
      </c>
      <c r="F6" s="4">
        <v>3</v>
      </c>
      <c r="G6" s="5">
        <f t="shared" ref="G6:G28" si="0">H6+I6</f>
        <v>95</v>
      </c>
      <c r="H6" s="6">
        <v>19.440000000000001</v>
      </c>
      <c r="I6" s="7">
        <v>75.56</v>
      </c>
      <c r="J6" s="8">
        <f t="shared" ref="J6:J21" si="1">L6/G6</f>
        <v>5718.5263157894733</v>
      </c>
      <c r="K6" s="5">
        <f t="shared" ref="K6:K21" si="2">L6/I6</f>
        <v>7189.7829539438853</v>
      </c>
      <c r="L6" s="21">
        <v>543260</v>
      </c>
      <c r="M6" s="5"/>
      <c r="N6" s="7" t="s">
        <v>27</v>
      </c>
      <c r="O6" s="7"/>
      <c r="P6" s="9"/>
    </row>
    <row r="7" spans="1:16" s="1" customFormat="1" ht="20.25" customHeight="1">
      <c r="A7" s="4">
        <v>2</v>
      </c>
      <c r="B7" s="4">
        <v>3</v>
      </c>
      <c r="C7" s="4">
        <v>1901</v>
      </c>
      <c r="D7" s="4">
        <v>19</v>
      </c>
      <c r="E7" s="4" t="s">
        <v>26</v>
      </c>
      <c r="F7" s="4">
        <v>3</v>
      </c>
      <c r="G7" s="5">
        <f t="shared" si="0"/>
        <v>95</v>
      </c>
      <c r="H7" s="6">
        <v>19.440000000000001</v>
      </c>
      <c r="I7" s="7">
        <v>75.56</v>
      </c>
      <c r="J7" s="8">
        <f t="shared" si="1"/>
        <v>6516.8526315789477</v>
      </c>
      <c r="K7" s="5">
        <f t="shared" si="2"/>
        <v>8193.5018528321853</v>
      </c>
      <c r="L7" s="20">
        <v>619101</v>
      </c>
      <c r="M7" s="5"/>
      <c r="N7" s="7" t="s">
        <v>27</v>
      </c>
      <c r="O7" s="7"/>
      <c r="P7" s="9"/>
    </row>
    <row r="8" spans="1:16" s="1" customFormat="1" ht="20.25" customHeight="1">
      <c r="A8" s="4">
        <v>3</v>
      </c>
      <c r="B8" s="4">
        <v>3</v>
      </c>
      <c r="C8" s="4">
        <v>1801</v>
      </c>
      <c r="D8" s="4">
        <v>18</v>
      </c>
      <c r="E8" s="4" t="s">
        <v>26</v>
      </c>
      <c r="F8" s="4">
        <v>3</v>
      </c>
      <c r="G8" s="5">
        <f t="shared" si="0"/>
        <v>95</v>
      </c>
      <c r="H8" s="6">
        <v>19.440000000000001</v>
      </c>
      <c r="I8" s="7">
        <v>75.56</v>
      </c>
      <c r="J8" s="8">
        <f t="shared" si="1"/>
        <v>5739.9368421052632</v>
      </c>
      <c r="K8" s="5">
        <f t="shared" si="2"/>
        <v>7216.7019587083114</v>
      </c>
      <c r="L8" s="22">
        <v>545294</v>
      </c>
      <c r="M8" s="5"/>
      <c r="N8" s="7" t="s">
        <v>27</v>
      </c>
      <c r="O8" s="7"/>
      <c r="P8" s="9"/>
    </row>
    <row r="9" spans="1:16" s="1" customFormat="1" ht="20.25" customHeight="1">
      <c r="A9" s="4">
        <v>4</v>
      </c>
      <c r="B9" s="4">
        <v>3</v>
      </c>
      <c r="C9" s="4">
        <v>1401</v>
      </c>
      <c r="D9" s="4">
        <v>14</v>
      </c>
      <c r="E9" s="4" t="s">
        <v>26</v>
      </c>
      <c r="F9" s="4">
        <v>3</v>
      </c>
      <c r="G9" s="5">
        <f t="shared" si="0"/>
        <v>95</v>
      </c>
      <c r="H9" s="6">
        <v>19.440000000000001</v>
      </c>
      <c r="I9" s="7">
        <v>75.56</v>
      </c>
      <c r="J9" s="8">
        <f t="shared" si="1"/>
        <v>5739.9368421052632</v>
      </c>
      <c r="K9" s="5">
        <f t="shared" si="2"/>
        <v>7216.7019587083114</v>
      </c>
      <c r="L9" s="23">
        <v>545294</v>
      </c>
      <c r="M9" s="10"/>
      <c r="N9" s="7" t="s">
        <v>27</v>
      </c>
      <c r="O9" s="11"/>
      <c r="P9" s="9"/>
    </row>
    <row r="10" spans="1:16" s="1" customFormat="1" ht="20.25" customHeight="1">
      <c r="A10" s="4">
        <v>5</v>
      </c>
      <c r="B10" s="4">
        <v>3</v>
      </c>
      <c r="C10" s="4">
        <v>701</v>
      </c>
      <c r="D10" s="4">
        <v>7</v>
      </c>
      <c r="E10" s="4" t="s">
        <v>26</v>
      </c>
      <c r="F10" s="4">
        <v>3</v>
      </c>
      <c r="G10" s="5">
        <f t="shared" si="0"/>
        <v>95</v>
      </c>
      <c r="H10" s="6">
        <v>19.440000000000001</v>
      </c>
      <c r="I10" s="7">
        <v>75.56</v>
      </c>
      <c r="J10" s="8">
        <f t="shared" si="1"/>
        <v>6071.7368421052633</v>
      </c>
      <c r="K10" s="5">
        <f t="shared" si="2"/>
        <v>7633.8671254632081</v>
      </c>
      <c r="L10" s="20">
        <v>576815</v>
      </c>
      <c r="M10" s="10"/>
      <c r="N10" s="7" t="s">
        <v>27</v>
      </c>
      <c r="O10" s="11"/>
      <c r="P10" s="9"/>
    </row>
    <row r="11" spans="1:16" s="1" customFormat="1" ht="20.25" customHeight="1">
      <c r="A11" s="4">
        <v>6</v>
      </c>
      <c r="B11" s="4">
        <v>3</v>
      </c>
      <c r="C11" s="4">
        <v>501</v>
      </c>
      <c r="D11" s="4">
        <v>5</v>
      </c>
      <c r="E11" s="4" t="s">
        <v>26</v>
      </c>
      <c r="F11" s="4">
        <v>3</v>
      </c>
      <c r="G11" s="5">
        <f t="shared" si="0"/>
        <v>95</v>
      </c>
      <c r="H11" s="6">
        <v>19.440000000000001</v>
      </c>
      <c r="I11" s="7">
        <v>75.56</v>
      </c>
      <c r="J11" s="8">
        <f t="shared" si="1"/>
        <v>6048.9157894736845</v>
      </c>
      <c r="K11" s="5">
        <f t="shared" si="2"/>
        <v>7605.1746956061406</v>
      </c>
      <c r="L11" s="20">
        <v>574647</v>
      </c>
      <c r="M11" s="10"/>
      <c r="N11" s="7" t="s">
        <v>27</v>
      </c>
      <c r="O11" s="11"/>
      <c r="P11" s="9"/>
    </row>
    <row r="12" spans="1:16" s="1" customFormat="1" ht="20.25" customHeight="1">
      <c r="A12" s="4">
        <v>7</v>
      </c>
      <c r="B12" s="4">
        <v>3</v>
      </c>
      <c r="C12" s="4">
        <v>401</v>
      </c>
      <c r="D12" s="4">
        <v>4</v>
      </c>
      <c r="E12" s="4" t="s">
        <v>26</v>
      </c>
      <c r="F12" s="4">
        <v>3</v>
      </c>
      <c r="G12" s="5">
        <f t="shared" si="0"/>
        <v>95</v>
      </c>
      <c r="H12" s="6">
        <v>19.440000000000001</v>
      </c>
      <c r="I12" s="7">
        <v>75.56</v>
      </c>
      <c r="J12" s="8">
        <f t="shared" si="1"/>
        <v>5739.9380804953562</v>
      </c>
      <c r="K12" s="5">
        <f t="shared" si="2"/>
        <v>7216.7035157101482</v>
      </c>
      <c r="L12" s="19">
        <v>545294.1176470588</v>
      </c>
      <c r="M12" s="10"/>
      <c r="N12" s="7" t="s">
        <v>27</v>
      </c>
      <c r="O12" s="11"/>
      <c r="P12" s="9"/>
    </row>
    <row r="13" spans="1:16" s="1" customFormat="1" ht="20.25" customHeight="1">
      <c r="A13" s="4">
        <v>8</v>
      </c>
      <c r="B13" s="4">
        <v>3</v>
      </c>
      <c r="C13" s="4">
        <v>201</v>
      </c>
      <c r="D13" s="4">
        <v>2</v>
      </c>
      <c r="E13" s="4" t="s">
        <v>26</v>
      </c>
      <c r="F13" s="4">
        <v>3</v>
      </c>
      <c r="G13" s="5">
        <f t="shared" si="0"/>
        <v>95</v>
      </c>
      <c r="H13" s="6">
        <v>19.440000000000001</v>
      </c>
      <c r="I13" s="7">
        <v>75.56</v>
      </c>
      <c r="J13" s="8">
        <f t="shared" si="1"/>
        <v>5716.4086687306508</v>
      </c>
      <c r="K13" s="5">
        <f t="shared" si="2"/>
        <v>7187.1204808021675</v>
      </c>
      <c r="L13" s="19">
        <v>543058.82352941181</v>
      </c>
      <c r="M13" s="5"/>
      <c r="N13" s="7" t="s">
        <v>27</v>
      </c>
      <c r="O13" s="7"/>
      <c r="P13" s="9"/>
    </row>
    <row r="14" spans="1:16" s="1" customFormat="1" ht="20.25" customHeight="1">
      <c r="A14" s="4">
        <v>9</v>
      </c>
      <c r="B14" s="4">
        <v>3</v>
      </c>
      <c r="C14" s="4">
        <v>2402</v>
      </c>
      <c r="D14" s="4">
        <v>24</v>
      </c>
      <c r="E14" s="4" t="s">
        <v>26</v>
      </c>
      <c r="F14" s="4">
        <v>3</v>
      </c>
      <c r="G14" s="5">
        <f t="shared" si="0"/>
        <v>89.070000000000007</v>
      </c>
      <c r="H14" s="12">
        <v>18.23</v>
      </c>
      <c r="I14" s="11">
        <v>70.84</v>
      </c>
      <c r="J14" s="8">
        <f t="shared" si="1"/>
        <v>5785.3822835971705</v>
      </c>
      <c r="K14" s="5">
        <f t="shared" si="2"/>
        <v>7274.1953698475436</v>
      </c>
      <c r="L14" s="24">
        <v>515304</v>
      </c>
      <c r="M14" s="10"/>
      <c r="N14" s="7" t="s">
        <v>27</v>
      </c>
      <c r="O14" s="11"/>
      <c r="P14" s="9"/>
    </row>
    <row r="15" spans="1:16" s="1" customFormat="1" ht="20.25" customHeight="1">
      <c r="A15" s="4">
        <v>10</v>
      </c>
      <c r="B15" s="4">
        <v>3</v>
      </c>
      <c r="C15" s="4">
        <v>1902</v>
      </c>
      <c r="D15" s="4">
        <v>19</v>
      </c>
      <c r="E15" s="4" t="s">
        <v>26</v>
      </c>
      <c r="F15" s="4">
        <v>3</v>
      </c>
      <c r="G15" s="5">
        <f t="shared" si="0"/>
        <v>89.070000000000007</v>
      </c>
      <c r="H15" s="12">
        <v>18.23</v>
      </c>
      <c r="I15" s="11">
        <v>70.84</v>
      </c>
      <c r="J15" s="8">
        <f t="shared" si="1"/>
        <v>6402.7281913102051</v>
      </c>
      <c r="K15" s="5">
        <f t="shared" si="2"/>
        <v>8050.4093732354595</v>
      </c>
      <c r="L15" s="20">
        <v>570291</v>
      </c>
      <c r="M15" s="10"/>
      <c r="N15" s="7" t="s">
        <v>27</v>
      </c>
      <c r="O15" s="11"/>
      <c r="P15" s="9"/>
    </row>
    <row r="16" spans="1:16" s="1" customFormat="1" ht="20.25" customHeight="1">
      <c r="A16" s="4">
        <v>11</v>
      </c>
      <c r="B16" s="4">
        <v>3</v>
      </c>
      <c r="C16" s="4">
        <v>1802</v>
      </c>
      <c r="D16" s="4">
        <v>18</v>
      </c>
      <c r="E16" s="4" t="s">
        <v>26</v>
      </c>
      <c r="F16" s="4">
        <v>3</v>
      </c>
      <c r="G16" s="5">
        <f t="shared" si="0"/>
        <v>89.070000000000007</v>
      </c>
      <c r="H16" s="12">
        <v>18.23</v>
      </c>
      <c r="I16" s="11">
        <v>70.84</v>
      </c>
      <c r="J16" s="8">
        <f t="shared" si="1"/>
        <v>5714.7861232738287</v>
      </c>
      <c r="K16" s="5">
        <f t="shared" si="2"/>
        <v>7185.4319593450027</v>
      </c>
      <c r="L16" s="25">
        <v>509016</v>
      </c>
      <c r="M16" s="10"/>
      <c r="N16" s="7" t="s">
        <v>27</v>
      </c>
      <c r="O16" s="11"/>
      <c r="P16" s="9"/>
    </row>
    <row r="17" spans="1:16" s="1" customFormat="1" ht="20.25" customHeight="1">
      <c r="A17" s="4">
        <v>12</v>
      </c>
      <c r="B17" s="4">
        <v>3</v>
      </c>
      <c r="C17" s="4">
        <v>1402</v>
      </c>
      <c r="D17" s="4">
        <v>14</v>
      </c>
      <c r="E17" s="4" t="s">
        <v>26</v>
      </c>
      <c r="F17" s="4">
        <v>3</v>
      </c>
      <c r="G17" s="5">
        <f t="shared" si="0"/>
        <v>89.070000000000007</v>
      </c>
      <c r="H17" s="12">
        <v>18.23</v>
      </c>
      <c r="I17" s="11">
        <v>70.84</v>
      </c>
      <c r="J17" s="8">
        <f t="shared" si="1"/>
        <v>5714.7861232738287</v>
      </c>
      <c r="K17" s="5">
        <f t="shared" si="2"/>
        <v>7185.4319593450027</v>
      </c>
      <c r="L17" s="25">
        <v>509016</v>
      </c>
      <c r="M17" s="5"/>
      <c r="N17" s="7" t="s">
        <v>27</v>
      </c>
      <c r="O17" s="7"/>
      <c r="P17" s="9"/>
    </row>
    <row r="18" spans="1:16" s="1" customFormat="1" ht="20.25" customHeight="1">
      <c r="A18" s="4">
        <v>13</v>
      </c>
      <c r="B18" s="4">
        <v>3</v>
      </c>
      <c r="C18" s="4">
        <v>802</v>
      </c>
      <c r="D18" s="4">
        <v>8</v>
      </c>
      <c r="E18" s="4" t="s">
        <v>26</v>
      </c>
      <c r="F18" s="4">
        <v>3</v>
      </c>
      <c r="G18" s="5">
        <f t="shared" si="0"/>
        <v>89.070000000000007</v>
      </c>
      <c r="H18" s="12">
        <v>18.23</v>
      </c>
      <c r="I18" s="11">
        <v>70.84</v>
      </c>
      <c r="J18" s="8">
        <f t="shared" si="1"/>
        <v>6048.916582463231</v>
      </c>
      <c r="K18" s="5">
        <f t="shared" si="2"/>
        <v>7605.5477131564085</v>
      </c>
      <c r="L18" s="20">
        <v>538777</v>
      </c>
      <c r="M18" s="5"/>
      <c r="N18" s="7" t="s">
        <v>27</v>
      </c>
      <c r="O18" s="7"/>
      <c r="P18" s="9"/>
    </row>
    <row r="19" spans="1:16" s="1" customFormat="1" ht="20.25" customHeight="1">
      <c r="A19" s="4">
        <v>14</v>
      </c>
      <c r="B19" s="4">
        <v>3</v>
      </c>
      <c r="C19" s="4">
        <v>702</v>
      </c>
      <c r="D19" s="4">
        <v>7</v>
      </c>
      <c r="E19" s="4" t="s">
        <v>26</v>
      </c>
      <c r="F19" s="4">
        <v>3</v>
      </c>
      <c r="G19" s="5">
        <f t="shared" si="0"/>
        <v>89.070000000000007</v>
      </c>
      <c r="H19" s="12">
        <v>18.23</v>
      </c>
      <c r="I19" s="11">
        <v>70.84</v>
      </c>
      <c r="J19" s="8">
        <f t="shared" si="1"/>
        <v>6048.916582463231</v>
      </c>
      <c r="K19" s="5">
        <f t="shared" si="2"/>
        <v>7605.5477131564085</v>
      </c>
      <c r="L19" s="20">
        <v>538777</v>
      </c>
      <c r="M19" s="5"/>
      <c r="N19" s="7" t="s">
        <v>27</v>
      </c>
      <c r="O19" s="7"/>
      <c r="P19" s="9"/>
    </row>
    <row r="20" spans="1:16" s="1" customFormat="1" ht="20.25" customHeight="1">
      <c r="A20" s="4">
        <v>15</v>
      </c>
      <c r="B20" s="4">
        <v>3</v>
      </c>
      <c r="C20" s="4">
        <v>502</v>
      </c>
      <c r="D20" s="4">
        <v>5</v>
      </c>
      <c r="E20" s="4" t="s">
        <v>26</v>
      </c>
      <c r="F20" s="4">
        <v>3</v>
      </c>
      <c r="G20" s="5">
        <f t="shared" si="0"/>
        <v>89.070000000000007</v>
      </c>
      <c r="H20" s="12">
        <v>18.23</v>
      </c>
      <c r="I20" s="11">
        <v>70.84</v>
      </c>
      <c r="J20" s="8">
        <f t="shared" si="1"/>
        <v>6048.916582463231</v>
      </c>
      <c r="K20" s="5">
        <f t="shared" si="2"/>
        <v>7605.5477131564085</v>
      </c>
      <c r="L20" s="20">
        <v>538777</v>
      </c>
      <c r="M20" s="5"/>
      <c r="N20" s="7" t="s">
        <v>27</v>
      </c>
      <c r="O20" s="7"/>
      <c r="P20" s="9"/>
    </row>
    <row r="21" spans="1:16" s="1" customFormat="1" ht="20.25" customHeight="1">
      <c r="A21" s="4">
        <v>16</v>
      </c>
      <c r="B21" s="4">
        <v>3</v>
      </c>
      <c r="C21" s="4">
        <v>202</v>
      </c>
      <c r="D21" s="4">
        <v>2</v>
      </c>
      <c r="E21" s="4" t="s">
        <v>26</v>
      </c>
      <c r="F21" s="4">
        <v>3</v>
      </c>
      <c r="G21" s="5">
        <f t="shared" si="0"/>
        <v>89.070000000000007</v>
      </c>
      <c r="H21" s="12">
        <v>18.23</v>
      </c>
      <c r="I21" s="11">
        <v>70.84</v>
      </c>
      <c r="J21" s="8">
        <f t="shared" si="1"/>
        <v>5691.2652969574483</v>
      </c>
      <c r="K21" s="5">
        <f t="shared" si="2"/>
        <v>7155.8582721626199</v>
      </c>
      <c r="L21" s="26">
        <v>506921</v>
      </c>
      <c r="M21" s="5"/>
      <c r="N21" s="7" t="s">
        <v>27</v>
      </c>
      <c r="O21" s="7"/>
      <c r="P21" s="9"/>
    </row>
    <row r="22" spans="1:16" s="1" customFormat="1" ht="20.25" customHeight="1">
      <c r="A22" s="4">
        <v>17</v>
      </c>
      <c r="B22" s="4">
        <v>3</v>
      </c>
      <c r="C22" s="4">
        <v>203</v>
      </c>
      <c r="D22" s="4">
        <v>2</v>
      </c>
      <c r="E22" s="4" t="s">
        <v>22</v>
      </c>
      <c r="F22" s="4">
        <v>3</v>
      </c>
      <c r="G22" s="5">
        <f>H22+I22</f>
        <v>116.85</v>
      </c>
      <c r="H22" s="6">
        <v>23.91</v>
      </c>
      <c r="I22" s="7">
        <v>92.94</v>
      </c>
      <c r="J22" s="8">
        <f t="shared" ref="J22:J28" si="3">L22/G22</f>
        <v>5782.4561403508778</v>
      </c>
      <c r="K22" s="5">
        <f t="shared" ref="K22:K28" si="4">L22/I22</f>
        <v>7270.0667097051864</v>
      </c>
      <c r="L22" s="27">
        <v>675680</v>
      </c>
      <c r="M22" s="5"/>
      <c r="N22" s="7" t="s">
        <v>27</v>
      </c>
      <c r="O22" s="7"/>
      <c r="P22" s="9"/>
    </row>
    <row r="23" spans="1:16" s="1" customFormat="1" ht="20.25" customHeight="1">
      <c r="A23" s="4">
        <v>18</v>
      </c>
      <c r="B23" s="4">
        <v>3</v>
      </c>
      <c r="C23" s="4">
        <v>1804</v>
      </c>
      <c r="D23" s="4">
        <v>18</v>
      </c>
      <c r="E23" s="4" t="s">
        <v>26</v>
      </c>
      <c r="F23" s="4">
        <v>3</v>
      </c>
      <c r="G23" s="5">
        <f t="shared" ref="G23:G24" si="5">H23+I23</f>
        <v>97.429999999999993</v>
      </c>
      <c r="H23" s="12">
        <v>19.940000000000001</v>
      </c>
      <c r="I23" s="11">
        <v>77.489999999999995</v>
      </c>
      <c r="J23" s="8">
        <f t="shared" si="3"/>
        <v>5867.0019501180341</v>
      </c>
      <c r="K23" s="5">
        <f t="shared" si="4"/>
        <v>7376.7195767195772</v>
      </c>
      <c r="L23" s="28">
        <v>571622</v>
      </c>
      <c r="M23" s="10"/>
      <c r="N23" s="7" t="s">
        <v>27</v>
      </c>
      <c r="O23" s="11"/>
      <c r="P23" s="9"/>
    </row>
    <row r="24" spans="1:16" s="1" customFormat="1" ht="20.25" customHeight="1">
      <c r="A24" s="4">
        <v>19</v>
      </c>
      <c r="B24" s="4">
        <v>3</v>
      </c>
      <c r="C24" s="4">
        <v>1504</v>
      </c>
      <c r="D24" s="4">
        <v>15</v>
      </c>
      <c r="E24" s="4" t="s">
        <v>26</v>
      </c>
      <c r="F24" s="4">
        <v>3</v>
      </c>
      <c r="G24" s="5">
        <f t="shared" si="5"/>
        <v>97.429999999999993</v>
      </c>
      <c r="H24" s="12">
        <v>19.940000000000001</v>
      </c>
      <c r="I24" s="11">
        <v>77.489999999999995</v>
      </c>
      <c r="J24" s="8">
        <f t="shared" si="3"/>
        <v>6044.9861438981834</v>
      </c>
      <c r="K24" s="5">
        <f t="shared" si="4"/>
        <v>7600.5032907471941</v>
      </c>
      <c r="L24" s="28">
        <v>588963</v>
      </c>
      <c r="M24" s="10"/>
      <c r="N24" s="7" t="s">
        <v>27</v>
      </c>
      <c r="O24" s="11"/>
      <c r="P24" s="9"/>
    </row>
    <row r="25" spans="1:16" s="1" customFormat="1" ht="20.25" customHeight="1">
      <c r="A25" s="4">
        <v>20</v>
      </c>
      <c r="B25" s="4">
        <v>3</v>
      </c>
      <c r="C25" s="4">
        <v>304</v>
      </c>
      <c r="D25" s="4">
        <v>3</v>
      </c>
      <c r="E25" s="4" t="s">
        <v>26</v>
      </c>
      <c r="F25" s="4">
        <v>3</v>
      </c>
      <c r="G25" s="5">
        <f t="shared" si="0"/>
        <v>97.429999999999993</v>
      </c>
      <c r="H25" s="12">
        <v>19.940000000000001</v>
      </c>
      <c r="I25" s="11">
        <v>77.489999999999995</v>
      </c>
      <c r="J25" s="8">
        <f t="shared" si="3"/>
        <v>5867.0019501180341</v>
      </c>
      <c r="K25" s="5">
        <f t="shared" si="4"/>
        <v>7376.7195767195772</v>
      </c>
      <c r="L25" s="29">
        <v>571622</v>
      </c>
      <c r="M25" s="5"/>
      <c r="N25" s="7" t="s">
        <v>27</v>
      </c>
      <c r="O25" s="7"/>
      <c r="P25" s="9"/>
    </row>
    <row r="26" spans="1:16" s="1" customFormat="1" ht="20.25" customHeight="1">
      <c r="A26" s="4">
        <v>21</v>
      </c>
      <c r="B26" s="4">
        <v>3</v>
      </c>
      <c r="C26" s="4">
        <v>204</v>
      </c>
      <c r="D26" s="4">
        <v>2</v>
      </c>
      <c r="E26" s="4" t="s">
        <v>26</v>
      </c>
      <c r="F26" s="4">
        <v>3</v>
      </c>
      <c r="G26" s="5">
        <f t="shared" si="0"/>
        <v>97.429999999999993</v>
      </c>
      <c r="H26" s="12">
        <v>19.940000000000001</v>
      </c>
      <c r="I26" s="11">
        <v>77.489999999999995</v>
      </c>
      <c r="J26" s="8">
        <f t="shared" si="3"/>
        <v>5843.4773683670328</v>
      </c>
      <c r="K26" s="5">
        <f t="shared" si="4"/>
        <v>7347.1415666537623</v>
      </c>
      <c r="L26" s="29">
        <v>569330</v>
      </c>
      <c r="M26" s="5"/>
      <c r="N26" s="7" t="s">
        <v>27</v>
      </c>
      <c r="O26" s="7"/>
      <c r="P26" s="9"/>
    </row>
    <row r="27" spans="1:16" s="1" customFormat="1" ht="20.25" customHeight="1">
      <c r="A27" s="4">
        <v>22</v>
      </c>
      <c r="B27" s="4">
        <v>3</v>
      </c>
      <c r="C27" s="4">
        <v>205</v>
      </c>
      <c r="D27" s="4">
        <v>2</v>
      </c>
      <c r="E27" s="4" t="s">
        <v>22</v>
      </c>
      <c r="F27" s="4">
        <v>3</v>
      </c>
      <c r="G27" s="5">
        <f t="shared" si="0"/>
        <v>119.28999999999999</v>
      </c>
      <c r="H27" s="13">
        <v>24.41</v>
      </c>
      <c r="I27" s="13">
        <v>94.88</v>
      </c>
      <c r="J27" s="8">
        <f t="shared" si="3"/>
        <v>6005.0800570039401</v>
      </c>
      <c r="K27" s="5">
        <f t="shared" si="4"/>
        <v>7550.0210792580101</v>
      </c>
      <c r="L27" s="30">
        <v>716346</v>
      </c>
      <c r="M27" s="14"/>
      <c r="N27" s="7" t="s">
        <v>27</v>
      </c>
      <c r="O27" s="15"/>
      <c r="P27" s="9"/>
    </row>
    <row r="28" spans="1:16" s="1" customFormat="1" ht="20.25" customHeight="1">
      <c r="A28" s="33" t="s">
        <v>17</v>
      </c>
      <c r="B28" s="33"/>
      <c r="C28" s="33"/>
      <c r="D28" s="33"/>
      <c r="E28" s="33"/>
      <c r="F28" s="34"/>
      <c r="G28" s="14">
        <f t="shared" si="0"/>
        <v>2098.42</v>
      </c>
      <c r="H28" s="16">
        <f>SUM(H6:H27)</f>
        <v>429.44000000000005</v>
      </c>
      <c r="I28" s="17">
        <f>SUM(I6:I27)</f>
        <v>1668.98</v>
      </c>
      <c r="J28" s="8">
        <f t="shared" si="3"/>
        <v>5915.5011585747707</v>
      </c>
      <c r="K28" s="5">
        <f t="shared" si="4"/>
        <v>7437.6001756620635</v>
      </c>
      <c r="L28" s="18">
        <f>SUM(L6:L27)</f>
        <v>12413205.94117647</v>
      </c>
      <c r="M28" s="14"/>
      <c r="N28" s="15"/>
      <c r="O28" s="15"/>
      <c r="P28" s="9"/>
    </row>
    <row r="29" spans="1:16" s="1" customFormat="1" ht="45.75" customHeight="1">
      <c r="A29" s="35" t="s">
        <v>29</v>
      </c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7"/>
      <c r="P29" s="9"/>
    </row>
    <row r="30" spans="1:16" s="1" customFormat="1" ht="74.099999999999994" customHeight="1">
      <c r="A30" s="38" t="s">
        <v>18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</row>
    <row r="31" spans="1:16" s="1" customFormat="1" ht="24.95" customHeight="1">
      <c r="A31" s="46" t="s">
        <v>19</v>
      </c>
      <c r="B31" s="46"/>
      <c r="C31" s="46"/>
      <c r="D31" s="46"/>
      <c r="E31" s="46"/>
      <c r="F31" s="2"/>
      <c r="G31" s="2"/>
      <c r="H31" s="2"/>
      <c r="I31" s="2"/>
      <c r="J31" s="2"/>
      <c r="K31" s="46" t="s">
        <v>20</v>
      </c>
      <c r="L31" s="46"/>
      <c r="M31" s="2"/>
      <c r="N31" s="3"/>
      <c r="O31" s="3"/>
    </row>
    <row r="32" spans="1:16" s="1" customFormat="1" ht="24.95" customHeight="1">
      <c r="A32" s="46" t="s">
        <v>28</v>
      </c>
      <c r="B32" s="46"/>
      <c r="C32" s="46"/>
      <c r="D32" s="46"/>
      <c r="E32" s="46"/>
      <c r="F32" s="3"/>
      <c r="G32" s="3"/>
      <c r="H32" s="3"/>
      <c r="I32" s="3"/>
      <c r="J32" s="3"/>
      <c r="K32" s="46" t="s">
        <v>21</v>
      </c>
      <c r="L32" s="46"/>
      <c r="M32" s="2"/>
      <c r="N32" s="3"/>
      <c r="O32" s="3"/>
    </row>
    <row r="33" spans="1:5" s="1" customFormat="1" ht="24.95" customHeight="1">
      <c r="A33" s="46" t="s">
        <v>25</v>
      </c>
      <c r="B33" s="46"/>
      <c r="C33" s="46"/>
      <c r="D33" s="46"/>
      <c r="E33" s="46"/>
    </row>
    <row r="34" spans="1:5" s="1" customFormat="1" ht="24.95" customHeight="1"/>
    <row r="35" spans="1:5" s="1" customFormat="1" ht="24.95" customHeight="1"/>
    <row r="36" spans="1:5" s="1" customFormat="1" ht="24.95" customHeight="1"/>
    <row r="37" spans="1:5" s="1" customFormat="1" ht="24.95" customHeight="1"/>
    <row r="38" spans="1:5" s="1" customFormat="1" ht="24.95" customHeight="1"/>
    <row r="39" spans="1:5" s="1" customFormat="1" ht="24.95" customHeight="1"/>
    <row r="40" spans="1:5" s="1" customFormat="1" ht="24.95" customHeight="1"/>
    <row r="41" spans="1:5" s="1" customFormat="1" ht="24.95" customHeight="1"/>
    <row r="42" spans="1:5" s="1" customFormat="1" ht="30.95" customHeight="1"/>
    <row r="43" spans="1:5" ht="42" customHeight="1"/>
    <row r="44" spans="1:5" ht="51.95" customHeight="1"/>
    <row r="45" spans="1:5" ht="27" customHeight="1"/>
    <row r="46" spans="1:5" ht="26.1" customHeight="1"/>
  </sheetData>
  <mergeCells count="27">
    <mergeCell ref="O4:O5"/>
    <mergeCell ref="J4:J5"/>
    <mergeCell ref="K4:K5"/>
    <mergeCell ref="L4:L5"/>
    <mergeCell ref="M4:M5"/>
    <mergeCell ref="N4:N5"/>
    <mergeCell ref="A31:E31"/>
    <mergeCell ref="K31:L31"/>
    <mergeCell ref="A32:E32"/>
    <mergeCell ref="K32:L32"/>
    <mergeCell ref="A33:E33"/>
    <mergeCell ref="A1:B1"/>
    <mergeCell ref="A2:O2"/>
    <mergeCell ref="A28:F28"/>
    <mergeCell ref="A29:O29"/>
    <mergeCell ref="A30:O30"/>
    <mergeCell ref="F4:F5"/>
    <mergeCell ref="G4:G5"/>
    <mergeCell ref="H4:H5"/>
    <mergeCell ref="I4:I5"/>
    <mergeCell ref="A4:A5"/>
    <mergeCell ref="B4:B5"/>
    <mergeCell ref="C4:C5"/>
    <mergeCell ref="D4:D5"/>
    <mergeCell ref="E4:E5"/>
    <mergeCell ref="J3:O3"/>
    <mergeCell ref="A3:I3"/>
  </mergeCells>
  <phoneticPr fontId="24" type="noConversion"/>
  <pageMargins left="0.47222222222222221" right="0.31458333333333333" top="0.46" bottom="0.56000000000000005" header="0.19652777777777777" footer="0.19652777777777777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  <Company>Microsoft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xbany</cp:lastModifiedBy>
  <cp:revision/>
  <cp:lastPrinted>2024-09-19T07:23:52Z</cp:lastPrinted>
  <dcterms:created xsi:type="dcterms:W3CDTF">2011-04-26T02:07:47Z</dcterms:created>
  <dcterms:modified xsi:type="dcterms:W3CDTF">2024-09-19T07:27:37Z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2052-9.1.0.5012</vt:lpwstr>
  </property>
</Properties>
</file>