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<sst xmlns="http://schemas.openxmlformats.org/spreadsheetml/2006/main" count="59" uniqueCount="30">
  <si>
    <t>附件2</t>
  </si>
  <si>
    <t>清远市新建商品住房销售价格备案表</t>
  </si>
  <si>
    <t>房地产开发企业名称或中介服务机构名称：清远市首宏房地产有限公司</t>
  </si>
  <si>
    <t>项目(楼盘)名称：瀚清华府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</si>
  <si>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</si>
  <si>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</si>
  <si>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</si>
  <si>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</si>
  <si>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</si>
  <si>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</si>
  <si>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</si>
  <si>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</si>
  <si>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</si>
  <si>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</si>
  <si>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</si>
  <si>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</si>
  <si>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</si>
  <si>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</si>
  <si>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</si>
  <si>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四房两厅两卫</t>
  </si>
  <si>
    <t>待售</t>
  </si>
  <si>
    <t>三房两厅两卫</t>
  </si>
  <si>
    <t>本楼栋总面积/均价</t>
  </si>
  <si>
    <t xml:space="preserve">   本栋销售住宅共16套，销售住宅总建筑面积：1702.95㎡，套内面积：1400.38㎡，分摊面积：320.57㎡，销售均价：6953/㎡（建筑面积）、8456元/㎡（套内建筑面积）。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</si>
  <si>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</si>
  <si>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</si>
  <si>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企业物价员：严丽平</t>
  </si>
  <si>
    <t>价格举报投诉电话：12345</t>
  </si>
  <si>
    <t>企业投诉电话：0763--3380500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</si>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</sst>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20"/>
      <name val="方正小标宋简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Times New Roman"/>
      <charset val="0"/>
    </font>
    <font>
      <sz val="10"/>
      <color indexed="8"/>
      <name val="宋体"/>
      <charset val="134"/>
    </font>
    <font>
      <sz val="11"/>
      <color theme="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31" fontId="5" fillId="0" borderId="0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78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2"/>
  <sheetViews>
    <sheetView tabSelected="1" topLeftCell="A9" workbookViewId="0">
      <selection activeCell="X12" sqref="X12"/>
    </sheetView>
  </sheetViews>
  <sheetFormatPr defaultColWidth="9" defaultRowHeight="28" customHeight="1"/>
  <cols>
    <col min="1" max="2" width="6.625" customWidth="1"/>
    <col min="3" max="3" width="6.25833333333333" customWidth="1"/>
    <col min="4" max="4" width="6.75833333333333" customWidth="1"/>
    <col min="5" max="5" width="12.625" customWidth="1"/>
    <col min="6" max="6" width="7" customWidth="1"/>
    <col min="7" max="9" width="8.25833333333333" customWidth="1"/>
    <col min="10" max="10" width="11" customWidth="1"/>
    <col min="11" max="11" width="12.4416666666667" customWidth="1"/>
    <col min="12" max="12" width="12.2583333333333" customWidth="1"/>
    <col min="13" max="13" width="8.375" customWidth="1"/>
    <col min="14" max="14" width="11.25" customWidth="1"/>
    <col min="17" max="17" width="10.375"/>
    <col min="18" max="18" width="12.625"/>
    <col min="21" max="21" width="12.625"/>
  </cols>
  <sheetData>
    <row r="1" ht="22" customHeight="1" spans="1: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4"/>
      <c r="M1" s="2"/>
      <c r="N1" s="2"/>
      <c r="O1" s="2"/>
    </row>
    <row r="2" ht="2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3" customHeight="1" spans="1:15">
      <c r="A3" s="4" t="s">
        <v>2</v>
      </c>
      <c r="B3" s="5"/>
      <c r="C3" s="5"/>
      <c r="D3" s="5"/>
      <c r="E3" s="5"/>
      <c r="F3" s="5"/>
      <c r="G3" s="6"/>
      <c r="H3" s="6"/>
      <c r="I3" s="6" t="s">
        <v>3</v>
      </c>
      <c r="J3" s="6"/>
      <c r="K3" s="6"/>
      <c r="L3" s="25"/>
      <c r="M3" s="6"/>
      <c r="N3" s="6"/>
      <c r="O3" s="26"/>
    </row>
    <row r="4" ht="24" customHeight="1" spans="1:15">
      <c r="A4" s="7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27" t="s">
        <v>15</v>
      </c>
      <c r="M4" s="8" t="s">
        <v>16</v>
      </c>
      <c r="N4" s="8" t="s">
        <v>17</v>
      </c>
      <c r="O4" s="7" t="s">
        <v>18</v>
      </c>
    </row>
    <row r="5" ht="30" customHeight="1" spans="1:1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27"/>
      <c r="M5" s="8"/>
      <c r="N5" s="8"/>
      <c r="O5" s="7"/>
    </row>
    <row r="6" customHeight="1" spans="1:18">
      <c r="A6" s="9">
        <v>1</v>
      </c>
      <c r="B6" s="10">
        <v>22</v>
      </c>
      <c r="C6" s="10">
        <v>201</v>
      </c>
      <c r="D6" s="10">
        <v>2</v>
      </c>
      <c r="E6" s="11" t="s">
        <v>19</v>
      </c>
      <c r="F6" s="10">
        <v>3</v>
      </c>
      <c r="G6" s="12">
        <v>112.21</v>
      </c>
      <c r="H6" s="13">
        <v>19.94</v>
      </c>
      <c r="I6" s="28">
        <v>92.27</v>
      </c>
      <c r="J6" s="29">
        <v>6055</v>
      </c>
      <c r="K6" s="29">
        <f t="shared" ref="K6:K22" si="0">L6/I6</f>
        <v>7363.51522705105</v>
      </c>
      <c r="L6" s="30">
        <f t="shared" ref="L6:L21" si="1">J6*G6</f>
        <v>679431.55</v>
      </c>
      <c r="M6" s="31"/>
      <c r="N6" s="32" t="s">
        <v>20</v>
      </c>
      <c r="O6" s="33"/>
      <c r="R6" s="38"/>
    </row>
    <row r="7" customHeight="1" spans="1:18">
      <c r="A7" s="9">
        <v>2</v>
      </c>
      <c r="B7" s="10">
        <v>22</v>
      </c>
      <c r="C7" s="10">
        <v>1801</v>
      </c>
      <c r="D7" s="10">
        <v>18</v>
      </c>
      <c r="E7" s="11" t="s">
        <v>19</v>
      </c>
      <c r="F7" s="10">
        <v>3</v>
      </c>
      <c r="G7" s="12">
        <v>112.21</v>
      </c>
      <c r="H7" s="13">
        <v>19.94</v>
      </c>
      <c r="I7" s="28">
        <v>92.27</v>
      </c>
      <c r="J7" s="29">
        <v>7033</v>
      </c>
      <c r="K7" s="29">
        <f t="shared" si="0"/>
        <v>8552.86582854666</v>
      </c>
      <c r="L7" s="30">
        <f t="shared" si="1"/>
        <v>789172.93</v>
      </c>
      <c r="M7" s="31"/>
      <c r="N7" s="32" t="s">
        <v>20</v>
      </c>
      <c r="O7" s="33"/>
      <c r="R7" s="38"/>
    </row>
    <row r="8" customHeight="1" spans="1:18">
      <c r="A8" s="9">
        <v>3</v>
      </c>
      <c r="B8" s="10">
        <v>22</v>
      </c>
      <c r="C8" s="10">
        <v>3201</v>
      </c>
      <c r="D8" s="10">
        <v>32</v>
      </c>
      <c r="E8" s="11" t="s">
        <v>19</v>
      </c>
      <c r="F8" s="10">
        <v>3</v>
      </c>
      <c r="G8" s="12">
        <v>112.21</v>
      </c>
      <c r="H8" s="13">
        <v>19.94</v>
      </c>
      <c r="I8" s="28">
        <v>92.27</v>
      </c>
      <c r="J8" s="29">
        <v>6863</v>
      </c>
      <c r="K8" s="29">
        <f t="shared" si="0"/>
        <v>8346.12799393086</v>
      </c>
      <c r="L8" s="30">
        <f t="shared" si="1"/>
        <v>770097.23</v>
      </c>
      <c r="M8" s="31"/>
      <c r="N8" s="32" t="s">
        <v>20</v>
      </c>
      <c r="O8" s="33"/>
      <c r="R8" s="38"/>
    </row>
    <row r="9" customHeight="1" spans="1:18">
      <c r="A9" s="9">
        <v>4</v>
      </c>
      <c r="B9" s="10">
        <v>22</v>
      </c>
      <c r="C9" s="10">
        <v>202</v>
      </c>
      <c r="D9" s="10">
        <v>2</v>
      </c>
      <c r="E9" s="11" t="s">
        <v>21</v>
      </c>
      <c r="F9" s="10">
        <v>3</v>
      </c>
      <c r="G9" s="12">
        <v>87.88</v>
      </c>
      <c r="H9" s="13">
        <v>15.61</v>
      </c>
      <c r="I9" s="28">
        <v>72.27</v>
      </c>
      <c r="J9" s="29">
        <v>6956</v>
      </c>
      <c r="K9" s="29">
        <f t="shared" si="0"/>
        <v>8458.46519994465</v>
      </c>
      <c r="L9" s="30">
        <f t="shared" si="1"/>
        <v>611293.28</v>
      </c>
      <c r="M9" s="31"/>
      <c r="N9" s="32" t="s">
        <v>20</v>
      </c>
      <c r="O9" s="33"/>
      <c r="R9" s="38"/>
    </row>
    <row r="10" customHeight="1" spans="1:18">
      <c r="A10" s="9">
        <v>5</v>
      </c>
      <c r="B10" s="10">
        <v>22</v>
      </c>
      <c r="C10" s="10">
        <v>1402</v>
      </c>
      <c r="D10" s="10">
        <v>14</v>
      </c>
      <c r="E10" s="11" t="s">
        <v>21</v>
      </c>
      <c r="F10" s="10">
        <v>3</v>
      </c>
      <c r="G10" s="12">
        <v>87.88</v>
      </c>
      <c r="H10" s="13">
        <v>15.61</v>
      </c>
      <c r="I10" s="28">
        <v>72.27</v>
      </c>
      <c r="J10" s="29">
        <v>7227</v>
      </c>
      <c r="K10" s="29">
        <f t="shared" si="0"/>
        <v>8788</v>
      </c>
      <c r="L10" s="30">
        <f t="shared" si="1"/>
        <v>635108.76</v>
      </c>
      <c r="M10" s="31"/>
      <c r="N10" s="32" t="s">
        <v>20</v>
      </c>
      <c r="O10" s="33"/>
      <c r="R10" s="38"/>
    </row>
    <row r="11" customHeight="1" spans="1:18">
      <c r="A11" s="9">
        <v>6</v>
      </c>
      <c r="B11" s="10">
        <v>22</v>
      </c>
      <c r="C11" s="10">
        <v>3002</v>
      </c>
      <c r="D11" s="10">
        <v>30</v>
      </c>
      <c r="E11" s="11" t="s">
        <v>21</v>
      </c>
      <c r="F11" s="10">
        <v>3</v>
      </c>
      <c r="G11" s="12">
        <v>87.88</v>
      </c>
      <c r="H11" s="13">
        <v>15.61</v>
      </c>
      <c r="I11" s="28">
        <v>72.27</v>
      </c>
      <c r="J11" s="29">
        <v>7214</v>
      </c>
      <c r="K11" s="29">
        <f t="shared" si="0"/>
        <v>8772.19205756192</v>
      </c>
      <c r="L11" s="30">
        <f t="shared" si="1"/>
        <v>633966.32</v>
      </c>
      <c r="M11" s="31"/>
      <c r="N11" s="32" t="s">
        <v>20</v>
      </c>
      <c r="O11" s="33"/>
      <c r="R11" s="38"/>
    </row>
    <row r="12" customHeight="1" spans="1:18">
      <c r="A12" s="9">
        <v>7</v>
      </c>
      <c r="B12" s="10">
        <v>22</v>
      </c>
      <c r="C12" s="10">
        <v>3102</v>
      </c>
      <c r="D12" s="10">
        <v>31</v>
      </c>
      <c r="E12" s="11" t="s">
        <v>21</v>
      </c>
      <c r="F12" s="10">
        <v>3</v>
      </c>
      <c r="G12" s="12">
        <v>87.88</v>
      </c>
      <c r="H12" s="13">
        <v>15.61</v>
      </c>
      <c r="I12" s="28">
        <v>72.27</v>
      </c>
      <c r="J12" s="29">
        <v>7201</v>
      </c>
      <c r="K12" s="29">
        <f t="shared" si="0"/>
        <v>8756.38411512384</v>
      </c>
      <c r="L12" s="30">
        <f t="shared" si="1"/>
        <v>632823.88</v>
      </c>
      <c r="M12" s="31"/>
      <c r="N12" s="32" t="s">
        <v>20</v>
      </c>
      <c r="O12" s="33"/>
      <c r="R12" s="38"/>
    </row>
    <row r="13" customHeight="1" spans="1:18">
      <c r="A13" s="9">
        <v>8</v>
      </c>
      <c r="B13" s="10">
        <v>22</v>
      </c>
      <c r="C13" s="10">
        <v>203</v>
      </c>
      <c r="D13" s="10">
        <v>2</v>
      </c>
      <c r="E13" s="14" t="s">
        <v>19</v>
      </c>
      <c r="F13" s="10">
        <v>3</v>
      </c>
      <c r="G13" s="12">
        <v>115.9</v>
      </c>
      <c r="H13" s="13">
        <v>20.59</v>
      </c>
      <c r="I13" s="33">
        <v>95.31</v>
      </c>
      <c r="J13" s="29">
        <v>6137</v>
      </c>
      <c r="K13" s="29">
        <f t="shared" si="0"/>
        <v>7462.78774525233</v>
      </c>
      <c r="L13" s="30">
        <f t="shared" si="1"/>
        <v>711278.3</v>
      </c>
      <c r="M13" s="31"/>
      <c r="N13" s="32" t="s">
        <v>20</v>
      </c>
      <c r="O13" s="33"/>
      <c r="R13" s="38"/>
    </row>
    <row r="14" customHeight="1" spans="1:18">
      <c r="A14" s="9">
        <v>9</v>
      </c>
      <c r="B14" s="10">
        <v>22</v>
      </c>
      <c r="C14" s="10">
        <v>2703</v>
      </c>
      <c r="D14" s="10">
        <v>27</v>
      </c>
      <c r="E14" s="14" t="s">
        <v>19</v>
      </c>
      <c r="F14" s="10">
        <v>3</v>
      </c>
      <c r="G14" s="12">
        <v>115.9</v>
      </c>
      <c r="H14" s="13">
        <v>20.59</v>
      </c>
      <c r="I14" s="33">
        <v>95.31</v>
      </c>
      <c r="J14" s="29">
        <v>7000</v>
      </c>
      <c r="K14" s="29">
        <f t="shared" si="0"/>
        <v>8512.22327143007</v>
      </c>
      <c r="L14" s="30">
        <f t="shared" si="1"/>
        <v>811300</v>
      </c>
      <c r="M14" s="31"/>
      <c r="N14" s="32" t="s">
        <v>20</v>
      </c>
      <c r="O14" s="33"/>
      <c r="R14" s="38"/>
    </row>
    <row r="15" customHeight="1" spans="1:18">
      <c r="A15" s="9">
        <v>10</v>
      </c>
      <c r="B15" s="10">
        <v>22</v>
      </c>
      <c r="C15" s="10">
        <v>3203</v>
      </c>
      <c r="D15" s="10">
        <v>32</v>
      </c>
      <c r="E15" s="14" t="s">
        <v>19</v>
      </c>
      <c r="F15" s="10">
        <v>3</v>
      </c>
      <c r="G15" s="12">
        <v>115.9</v>
      </c>
      <c r="H15" s="13">
        <v>20.59</v>
      </c>
      <c r="I15" s="33">
        <v>95.31</v>
      </c>
      <c r="J15" s="29">
        <v>6964</v>
      </c>
      <c r="K15" s="29">
        <f t="shared" si="0"/>
        <v>8468.446123177</v>
      </c>
      <c r="L15" s="30">
        <f t="shared" si="1"/>
        <v>807127.6</v>
      </c>
      <c r="M15" s="31"/>
      <c r="N15" s="32" t="s">
        <v>20</v>
      </c>
      <c r="O15" s="33"/>
      <c r="R15" s="38"/>
    </row>
    <row r="16" customHeight="1" spans="1:18">
      <c r="A16" s="9">
        <v>11</v>
      </c>
      <c r="B16" s="10">
        <v>22</v>
      </c>
      <c r="C16" s="10">
        <v>204</v>
      </c>
      <c r="D16" s="10">
        <v>2</v>
      </c>
      <c r="E16" s="15" t="s">
        <v>19</v>
      </c>
      <c r="F16" s="10">
        <v>3</v>
      </c>
      <c r="G16" s="12">
        <v>121.29</v>
      </c>
      <c r="H16" s="13">
        <v>21.55</v>
      </c>
      <c r="I16" s="33">
        <v>99.74</v>
      </c>
      <c r="J16" s="29">
        <v>7115</v>
      </c>
      <c r="K16" s="29">
        <f t="shared" si="0"/>
        <v>8652.27942650893</v>
      </c>
      <c r="L16" s="30">
        <f t="shared" si="1"/>
        <v>862978.35</v>
      </c>
      <c r="M16" s="31"/>
      <c r="N16" s="32" t="s">
        <v>20</v>
      </c>
      <c r="O16" s="33"/>
      <c r="R16" s="38"/>
    </row>
    <row r="17" customHeight="1" spans="1:18">
      <c r="A17" s="9">
        <v>12</v>
      </c>
      <c r="B17" s="10">
        <v>22</v>
      </c>
      <c r="C17" s="10">
        <v>3204</v>
      </c>
      <c r="D17" s="10">
        <v>32</v>
      </c>
      <c r="E17" s="15" t="s">
        <v>19</v>
      </c>
      <c r="F17" s="10">
        <v>3</v>
      </c>
      <c r="G17" s="12">
        <v>121.29</v>
      </c>
      <c r="H17" s="13">
        <v>21.55</v>
      </c>
      <c r="I17" s="33">
        <v>99.74</v>
      </c>
      <c r="J17" s="29">
        <v>7028</v>
      </c>
      <c r="K17" s="29">
        <f t="shared" si="0"/>
        <v>8546.48205333868</v>
      </c>
      <c r="L17" s="30">
        <f t="shared" si="1"/>
        <v>852426.12</v>
      </c>
      <c r="M17" s="31"/>
      <c r="N17" s="32" t="s">
        <v>20</v>
      </c>
      <c r="O17" s="33"/>
      <c r="R17" s="38"/>
    </row>
    <row r="18" customHeight="1" spans="1:18">
      <c r="A18" s="9">
        <v>13</v>
      </c>
      <c r="B18" s="10">
        <v>22</v>
      </c>
      <c r="C18" s="10">
        <v>205</v>
      </c>
      <c r="D18" s="10">
        <v>2</v>
      </c>
      <c r="E18" s="14" t="s">
        <v>21</v>
      </c>
      <c r="F18" s="10">
        <v>3</v>
      </c>
      <c r="G18" s="12">
        <v>106.13</v>
      </c>
      <c r="H18" s="13">
        <v>18.86</v>
      </c>
      <c r="I18" s="33">
        <v>87.27</v>
      </c>
      <c r="J18" s="29">
        <v>7096</v>
      </c>
      <c r="K18" s="29">
        <f t="shared" si="0"/>
        <v>8629.52308926321</v>
      </c>
      <c r="L18" s="30">
        <f t="shared" si="1"/>
        <v>753098.48</v>
      </c>
      <c r="M18" s="31"/>
      <c r="N18" s="32" t="s">
        <v>20</v>
      </c>
      <c r="O18" s="33"/>
      <c r="R18" s="38"/>
    </row>
    <row r="19" customHeight="1" spans="1:18">
      <c r="A19" s="9">
        <v>14</v>
      </c>
      <c r="B19" s="10">
        <v>22</v>
      </c>
      <c r="C19" s="10">
        <v>2805</v>
      </c>
      <c r="D19" s="10">
        <v>28</v>
      </c>
      <c r="E19" s="14" t="s">
        <v>21</v>
      </c>
      <c r="F19" s="10">
        <v>3</v>
      </c>
      <c r="G19" s="12">
        <v>106.13</v>
      </c>
      <c r="H19" s="13">
        <v>18.86</v>
      </c>
      <c r="I19" s="33">
        <v>87.27</v>
      </c>
      <c r="J19" s="29">
        <v>7222</v>
      </c>
      <c r="K19" s="29">
        <f t="shared" si="0"/>
        <v>8782.75306519995</v>
      </c>
      <c r="L19" s="30">
        <f t="shared" si="1"/>
        <v>766470.86</v>
      </c>
      <c r="M19" s="31"/>
      <c r="N19" s="32" t="s">
        <v>20</v>
      </c>
      <c r="O19" s="33"/>
      <c r="R19" s="38"/>
    </row>
    <row r="20" customHeight="1" spans="1:18">
      <c r="A20" s="9">
        <v>15</v>
      </c>
      <c r="B20" s="10">
        <v>22</v>
      </c>
      <c r="C20" s="10">
        <v>3105</v>
      </c>
      <c r="D20" s="10">
        <v>31</v>
      </c>
      <c r="E20" s="14" t="s">
        <v>21</v>
      </c>
      <c r="F20" s="10">
        <v>3</v>
      </c>
      <c r="G20" s="12">
        <v>106.13</v>
      </c>
      <c r="H20" s="13">
        <v>18.86</v>
      </c>
      <c r="I20" s="33">
        <v>87.27</v>
      </c>
      <c r="J20" s="29">
        <v>7256</v>
      </c>
      <c r="K20" s="29">
        <f t="shared" si="0"/>
        <v>8824.10083648447</v>
      </c>
      <c r="L20" s="30">
        <f t="shared" si="1"/>
        <v>770079.28</v>
      </c>
      <c r="M20" s="31"/>
      <c r="N20" s="32" t="s">
        <v>20</v>
      </c>
      <c r="O20" s="33"/>
      <c r="R20" s="38"/>
    </row>
    <row r="21" customHeight="1" spans="1:18">
      <c r="A21" s="9">
        <v>16</v>
      </c>
      <c r="B21" s="10">
        <v>22</v>
      </c>
      <c r="C21" s="10">
        <v>3205</v>
      </c>
      <c r="D21" s="10">
        <v>32</v>
      </c>
      <c r="E21" s="14" t="s">
        <v>21</v>
      </c>
      <c r="F21" s="10">
        <v>3</v>
      </c>
      <c r="G21" s="12">
        <v>106.13</v>
      </c>
      <c r="H21" s="13">
        <v>18.86</v>
      </c>
      <c r="I21" s="33">
        <v>87.27</v>
      </c>
      <c r="J21" s="29">
        <v>7112</v>
      </c>
      <c r="K21" s="29">
        <f t="shared" si="0"/>
        <v>8648.98086398533</v>
      </c>
      <c r="L21" s="30">
        <f t="shared" si="1"/>
        <v>754796.56</v>
      </c>
      <c r="M21" s="31"/>
      <c r="N21" s="32" t="s">
        <v>20</v>
      </c>
      <c r="O21" s="33"/>
      <c r="R21" s="38"/>
    </row>
    <row r="22" ht="46" customHeight="1" spans="1:15">
      <c r="A22" s="16" t="s">
        <v>22</v>
      </c>
      <c r="B22" s="17"/>
      <c r="C22" s="17"/>
      <c r="D22" s="17"/>
      <c r="E22" s="17"/>
      <c r="F22" s="18"/>
      <c r="G22" s="12">
        <f>H22+I22</f>
        <v>1702.95</v>
      </c>
      <c r="H22" s="13">
        <f>SUM(H6:H21)</f>
        <v>302.57</v>
      </c>
      <c r="I22" s="13">
        <f>SUM(I6:I21)</f>
        <v>1400.38</v>
      </c>
      <c r="J22" s="29">
        <f>L22/G22</f>
        <v>6953.49217534279</v>
      </c>
      <c r="K22" s="29">
        <f t="shared" si="0"/>
        <v>8455.88304603036</v>
      </c>
      <c r="L22" s="12">
        <f>SUM(L6:L21)</f>
        <v>11841449.5</v>
      </c>
      <c r="M22" s="34"/>
      <c r="N22" s="35"/>
      <c r="O22" s="35"/>
    </row>
    <row r="23" ht="36" customHeight="1" spans="1:15">
      <c r="A23" s="19" t="s">
        <v>23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36"/>
    </row>
    <row r="24" ht="77" customHeight="1" spans="1:15">
      <c r="A24" s="21" t="s">
        <v>24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24" customHeight="1" spans="1:15">
      <c r="A25" s="22" t="s">
        <v>25</v>
      </c>
      <c r="B25" s="22"/>
      <c r="C25" s="22"/>
      <c r="D25" s="23"/>
      <c r="E25" s="23"/>
      <c r="F25" s="23"/>
      <c r="G25" s="23"/>
      <c r="H25" s="23"/>
      <c r="I25" s="23"/>
      <c r="J25" s="23"/>
      <c r="K25" s="37" t="s">
        <v>26</v>
      </c>
      <c r="L25" s="37"/>
      <c r="M25" s="23"/>
      <c r="N25" s="23"/>
      <c r="O25" s="23"/>
    </row>
    <row r="26" customHeight="1" spans="1:15">
      <c r="A26" s="22" t="s">
        <v>27</v>
      </c>
      <c r="B26" s="22"/>
      <c r="C26" s="22"/>
      <c r="D26" s="23"/>
      <c r="E26" s="23"/>
      <c r="F26" s="23"/>
      <c r="G26" s="23"/>
      <c r="H26" s="23"/>
      <c r="I26" s="23"/>
      <c r="J26" s="23"/>
      <c r="K26" s="22" t="s">
        <v>28</v>
      </c>
      <c r="L26" s="22"/>
      <c r="M26" s="22"/>
      <c r="N26" s="23"/>
      <c r="O26" s="23"/>
    </row>
    <row r="27" ht="47" customHeight="1" spans="1:15">
      <c r="A27" s="22" t="s">
        <v>29</v>
      </c>
      <c r="B27" s="22"/>
      <c r="C27" s="22"/>
      <c r="D27" s="23"/>
      <c r="E27" s="23"/>
      <c r="F27" s="2"/>
      <c r="G27" s="2"/>
      <c r="H27" s="2"/>
      <c r="I27" s="2"/>
      <c r="J27" s="2"/>
      <c r="K27" s="2"/>
      <c r="L27" s="24"/>
      <c r="M27" s="2"/>
      <c r="N27" s="2"/>
      <c r="O27" s="2"/>
    </row>
    <row r="28" ht="37" customHeight="1"/>
    <row r="29" ht="37" customHeight="1"/>
    <row r="30" ht="33" customHeight="1"/>
    <row r="31" ht="30" customHeight="1"/>
    <row r="32" ht="34" customHeight="1"/>
  </sheetData>
  <autoFilter xmlns:etc="http://www.wps.cn/officeDocument/2017/etCustomData" ref="A4:O32" etc:filterBottomFollowUsedRange="0">
    <extLst/>
  </autoFilter>
  <mergeCells count="25">
    <mergeCell ref="A1:B1"/>
    <mergeCell ref="A2:O2"/>
    <mergeCell ref="A22:F22"/>
    <mergeCell ref="A23:O23"/>
    <mergeCell ref="A24:O24"/>
    <mergeCell ref="A25:C25"/>
    <mergeCell ref="K25:L25"/>
    <mergeCell ref="A26:C26"/>
    <mergeCell ref="K26:M26"/>
    <mergeCell ref="A27:C2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54166666666667" right="0.354166666666667" top="0.708333333333333" bottom="0.550694444444444" header="0.5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2022-08-27T01:40:00Z</dcterms:created>
  <dcterms:modified xsi:type="dcterms:W3CDTF">2024-10-11T04:07:36Z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632F8B1F78284E38827F163CAE6C9852_13</vt:lpwstr>
  </property>
  <property fmtid="{D5CDD505-2E9C-101B-9397-08002B2CF9AE}" pid="3" name="KSOProductBuildVer">
    <vt:lpwstr>2052-12.1.0.18276</vt:lpwstr>
  </property>
</Properties>
</file>