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2" sheetId="2" r:id="rId1"/>
    <sheet name="Sheet1" sheetId="3" r:id="rId2"/>
  </sheets>
  <definedNames>
    <definedName name="_xlnm._FilterDatabase" localSheetId="0" hidden="1">Sheet2!$A$5:$O$15</definedName>
    <definedName name="_xlnm.Print_Area" localSheetId="0">Sheet2!$A$1:$O$15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<sst xmlns="http://schemas.openxmlformats.org/spreadsheetml/2006/main" count="65" uniqueCount="40">
  <si>
    <t>附件2</t>
  </si>
  <si>
    <t>清远市新建商品住房销售价格备案表</t>
  </si>
  <si>
    <t>房地产开发企业名称或中介服务机构名称：清远鑫恒房地产有限公司</t>
  </si>
  <si>
    <t>项目(楼盘)名称：</t>
  </si>
  <si>
    <t>清远保利麓湖花园12栋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</si>
  <si>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</si>
  <si>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</si>
  <si>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</si>
  <si>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</si>
  <si>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</si>
  <si>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</si>
  <si>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</si>
  <si>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</si>
  <si>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</si>
  <si>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</si>
  <si>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</si>
  <si>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</si>
  <si>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</si>
  <si>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</si>
  <si>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</si>
  <si>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12栋</t>
  </si>
  <si>
    <t>12栋303</t>
  </si>
  <si>
    <t>3F</t>
  </si>
  <si>
    <t>3房2厅2卫</t>
  </si>
  <si>
    <t>未售</t>
  </si>
  <si>
    <t>含精装修1500元/㎡（建筑面积）</t>
  </si>
  <si>
    <t>12栋203</t>
  </si>
  <si>
    <t>2F</t>
  </si>
  <si>
    <t>12栋404</t>
  </si>
  <si>
    <t>4F</t>
  </si>
  <si>
    <t>12栋304</t>
  </si>
  <si>
    <t>12栋204</t>
  </si>
  <si>
    <t>本楼栋总面积/均价</t>
  </si>
  <si>
    <t>-</t>
  </si>
  <si>
    <t>本栋销售住宅共5套，销售住宅总建筑面积：555.95㎡，套内面积：454.30㎡，分摊面积：101.65㎡，销售均价：5272.05元/㎡（建筑面积）、6451.67元/㎡（套内建筑面积）。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</si>
  <si>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2.建筑面积=套内建筑面积+分摊的共有建筑面积。</t>
  </si>
  <si>
    <t>备案机关：</t>
  </si>
  <si>
    <t>价格举报投诉电话：12345</t>
  </si>
  <si>
    <t>本表一式三份</t>
  </si>
  <si>
    <t>底价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</si>
</sst>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_);[Red]\(0.00\)"/>
    <numFmt numFmtId="179" formatCode="0_);[Red]\(0\)"/>
  </numFmts>
  <fonts count="35">
    <font>
      <sz val="11"/>
      <color theme="1"/>
      <name val="DengXian"/>
      <charset val="134"/>
      <scheme val="minor"/>
    </font>
    <font>
      <sz val="16"/>
      <color theme="1"/>
      <name val="DengXian"/>
      <charset val="134"/>
      <scheme val="minor"/>
    </font>
    <font>
      <sz val="16"/>
      <name val="方正小标宋简体"/>
      <charset val="134"/>
    </font>
    <font>
      <sz val="16"/>
      <name val="宋体"/>
      <charset val="134"/>
    </font>
    <font>
      <b/>
      <sz val="16"/>
      <name val="宋体"/>
      <charset val="134"/>
    </font>
    <font>
      <sz val="9"/>
      <name val="宋体"/>
      <charset val="134"/>
    </font>
    <font>
      <sz val="20"/>
      <name val="DengXian"/>
      <charset val="134"/>
      <scheme val="minor"/>
    </font>
    <font>
      <sz val="20"/>
      <color theme="1"/>
      <name val="宋体"/>
      <charset val="134"/>
    </font>
    <font>
      <sz val="16"/>
      <color indexed="8"/>
      <name val="宋体"/>
      <charset val="134"/>
    </font>
    <font>
      <sz val="14"/>
      <color theme="1"/>
      <name val="DengXian"/>
      <charset val="134"/>
      <scheme val="minor"/>
    </font>
    <font>
      <sz val="20"/>
      <color theme="1"/>
      <name val="DengXian"/>
      <charset val="134"/>
      <scheme val="minor"/>
    </font>
    <font>
      <sz val="16"/>
      <name val="黑体"/>
      <charset val="134"/>
    </font>
    <font>
      <sz val="20"/>
      <name val="宋体"/>
      <charset val="134"/>
    </font>
    <font>
      <u/>
      <sz val="16"/>
      <color theme="1"/>
      <name val="仿宋"/>
      <charset val="134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1"/>
      <color indexed="8"/>
      <name val="宋体"/>
      <charset val="134"/>
    </font>
    <font>
      <sz val="10"/>
      <color theme="1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2" applyNumberFormat="0" applyAlignment="0" applyProtection="0">
      <alignment vertical="center"/>
    </xf>
    <xf numFmtId="0" fontId="23" fillId="5" borderId="13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5" fillId="6" borderId="14" applyNumberFormat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4" fillId="0" borderId="0"/>
  </cellStyleXfs>
  <cellXfs count="4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5" fillId="2" borderId="0" xfId="0" applyFont="1" applyFill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center" wrapText="1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176" fontId="0" fillId="0" borderId="0" xfId="0" applyNumberFormat="1">
      <alignment vertical="center"/>
    </xf>
    <xf numFmtId="0" fontId="1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178" fontId="1" fillId="0" borderId="0" xfId="0" applyNumberFormat="1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178" fontId="3" fillId="0" borderId="0" xfId="0" applyNumberFormat="1" applyFont="1" applyFill="1" applyAlignment="1">
      <alignment vertical="center"/>
    </xf>
    <xf numFmtId="176" fontId="3" fillId="0" borderId="5" xfId="0" applyNumberFormat="1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76" fontId="4" fillId="0" borderId="6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179" fontId="1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176" fontId="1" fillId="0" borderId="3" xfId="0" applyNumberFormat="1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178" fontId="3" fillId="0" borderId="0" xfId="0" applyNumberFormat="1" applyFont="1" applyFill="1" applyAlignment="1">
      <alignment horizontal="left" vertical="center" wrapText="1"/>
    </xf>
    <xf numFmtId="176" fontId="3" fillId="0" borderId="0" xfId="0" applyNumberFormat="1" applyFont="1" applyFill="1" applyAlignment="1">
      <alignment horizontal="left" vertical="center" wrapText="1"/>
    </xf>
    <xf numFmtId="0" fontId="13" fillId="0" borderId="0" xfId="0" applyFont="1" applyFill="1" applyAlignment="1">
      <alignment horizontal="justify" vertical="center"/>
    </xf>
    <xf numFmtId="177" fontId="1" fillId="0" borderId="0" xfId="0" applyNumberFormat="1" applyFont="1" applyFill="1" applyAlignment="1">
      <alignment horizontal="center" vertical="center"/>
    </xf>
    <xf numFmtId="10" fontId="1" fillId="0" borderId="0" xfId="3" applyNumberFormat="1" applyFont="1" applyFill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5" xfId="50"/>
    <cellStyle name="Normal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5"/>
  <sheetViews>
    <sheetView tabSelected="1" view="pageBreakPreview" zoomScale="70" zoomScaleNormal="60" workbookViewId="0">
      <selection activeCell="L8" sqref="L8"/>
    </sheetView>
  </sheetViews>
  <sheetFormatPr defaultColWidth="9" defaultRowHeight="14.25"/>
  <cols>
    <col min="2" max="2" width="16.625" customWidth="1"/>
    <col min="3" max="3" width="18.75" customWidth="1"/>
    <col min="5" max="5" width="14.5" customWidth="1"/>
    <col min="6" max="6" width="13.5" customWidth="1"/>
    <col min="7" max="7" width="19.375" customWidth="1"/>
    <col min="8" max="11" width="24.875" customWidth="1"/>
    <col min="12" max="12" width="24.875" style="13" customWidth="1"/>
    <col min="13" max="14" width="24.875" customWidth="1"/>
    <col min="15" max="15" width="55" customWidth="1"/>
  </cols>
  <sheetData>
    <row r="1" s="11" customFormat="1" ht="39" customHeight="1" spans="1:15">
      <c r="A1" s="14" t="s">
        <v>0</v>
      </c>
      <c r="B1" s="14"/>
      <c r="C1" s="1"/>
      <c r="D1" s="1"/>
      <c r="E1" s="1"/>
      <c r="F1" s="1"/>
      <c r="G1" s="1"/>
      <c r="H1" s="1"/>
      <c r="I1" s="1"/>
      <c r="J1" s="19"/>
      <c r="K1" s="1"/>
      <c r="L1" s="20"/>
      <c r="M1" s="1"/>
      <c r="N1" s="1"/>
      <c r="O1" s="1"/>
    </row>
    <row r="2" s="11" customFormat="1" ht="31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1"/>
      <c r="M2" s="2"/>
      <c r="N2" s="2"/>
      <c r="O2" s="2"/>
    </row>
    <row r="3" s="11" customFormat="1" ht="27" customHeight="1" spans="1:15">
      <c r="A3" s="3" t="s">
        <v>2</v>
      </c>
      <c r="B3" s="3"/>
      <c r="C3" s="3"/>
      <c r="D3" s="3"/>
      <c r="E3" s="3"/>
      <c r="F3" s="3"/>
      <c r="G3" s="3"/>
      <c r="H3" s="15"/>
      <c r="I3" s="15" t="s">
        <v>3</v>
      </c>
      <c r="J3" s="22" t="s">
        <v>4</v>
      </c>
      <c r="K3" s="22"/>
      <c r="L3" s="23"/>
      <c r="M3" s="24"/>
      <c r="N3" s="24"/>
      <c r="O3" s="24"/>
    </row>
    <row r="4" ht="50" customHeight="1" spans="1:15">
      <c r="A4" s="16" t="s">
        <v>5</v>
      </c>
      <c r="B4" s="4" t="s">
        <v>6</v>
      </c>
      <c r="C4" s="4" t="s">
        <v>7</v>
      </c>
      <c r="D4" s="4" t="s">
        <v>8</v>
      </c>
      <c r="E4" s="4" t="s">
        <v>9</v>
      </c>
      <c r="F4" s="4" t="s">
        <v>10</v>
      </c>
      <c r="G4" s="4" t="s">
        <v>11</v>
      </c>
      <c r="H4" s="4" t="s">
        <v>12</v>
      </c>
      <c r="I4" s="25" t="s">
        <v>13</v>
      </c>
      <c r="J4" s="26" t="s">
        <v>14</v>
      </c>
      <c r="K4" s="4" t="s">
        <v>15</v>
      </c>
      <c r="L4" s="27" t="s">
        <v>16</v>
      </c>
      <c r="M4" s="25" t="s">
        <v>17</v>
      </c>
      <c r="N4" s="4" t="s">
        <v>18</v>
      </c>
      <c r="O4" s="16" t="s">
        <v>19</v>
      </c>
    </row>
    <row r="5" ht="50" customHeight="1" spans="1:15">
      <c r="A5" s="16"/>
      <c r="B5" s="4"/>
      <c r="C5" s="4"/>
      <c r="D5" s="4"/>
      <c r="E5" s="4"/>
      <c r="F5" s="4"/>
      <c r="G5" s="4"/>
      <c r="H5" s="4"/>
      <c r="I5" s="28"/>
      <c r="J5" s="26"/>
      <c r="K5" s="4"/>
      <c r="L5" s="29"/>
      <c r="M5" s="28"/>
      <c r="N5" s="4"/>
      <c r="O5" s="16"/>
    </row>
    <row r="6" s="12" customFormat="1" ht="50" customHeight="1" spans="1:15">
      <c r="A6" s="7">
        <v>1</v>
      </c>
      <c r="B6" s="7" t="s">
        <v>20</v>
      </c>
      <c r="C6" s="7" t="s">
        <v>21</v>
      </c>
      <c r="D6" s="7" t="s">
        <v>22</v>
      </c>
      <c r="E6" s="7" t="s">
        <v>23</v>
      </c>
      <c r="F6" s="17">
        <v>2.9</v>
      </c>
      <c r="G6" s="17">
        <v>111.19</v>
      </c>
      <c r="H6" s="7">
        <f>G6-I6</f>
        <v>20.33</v>
      </c>
      <c r="I6" s="17">
        <v>90.86</v>
      </c>
      <c r="J6" s="17">
        <f t="shared" ref="J6:J11" si="0">L6/G6</f>
        <v>5315.21719579099</v>
      </c>
      <c r="K6" s="17">
        <f t="shared" ref="K6:K11" si="1">L6/I6</f>
        <v>6504.50143077262</v>
      </c>
      <c r="L6" s="30">
        <v>590999</v>
      </c>
      <c r="M6" s="31"/>
      <c r="N6" s="30" t="s">
        <v>24</v>
      </c>
      <c r="O6" s="32" t="s">
        <v>25</v>
      </c>
    </row>
    <row r="7" s="12" customFormat="1" ht="50" customHeight="1" spans="1:15">
      <c r="A7" s="7">
        <v>2</v>
      </c>
      <c r="B7" s="7" t="s">
        <v>20</v>
      </c>
      <c r="C7" s="7" t="s">
        <v>26</v>
      </c>
      <c r="D7" s="7" t="s">
        <v>27</v>
      </c>
      <c r="E7" s="7" t="s">
        <v>23</v>
      </c>
      <c r="F7" s="17">
        <v>2.9</v>
      </c>
      <c r="G7" s="17">
        <v>111.19</v>
      </c>
      <c r="H7" s="7">
        <f>G7-I7</f>
        <v>20.33</v>
      </c>
      <c r="I7" s="17">
        <v>90.86</v>
      </c>
      <c r="J7" s="17">
        <f t="shared" si="0"/>
        <v>5207.29382138682</v>
      </c>
      <c r="K7" s="17">
        <f t="shared" si="1"/>
        <v>6372.43011226062</v>
      </c>
      <c r="L7" s="30">
        <v>578999</v>
      </c>
      <c r="M7" s="31"/>
      <c r="N7" s="30" t="s">
        <v>24</v>
      </c>
      <c r="O7" s="32" t="s">
        <v>25</v>
      </c>
    </row>
    <row r="8" s="12" customFormat="1" ht="50" customHeight="1" spans="1:15">
      <c r="A8" s="7">
        <v>3</v>
      </c>
      <c r="B8" s="7" t="s">
        <v>20</v>
      </c>
      <c r="C8" s="7" t="s">
        <v>28</v>
      </c>
      <c r="D8" s="7" t="s">
        <v>29</v>
      </c>
      <c r="E8" s="7" t="s">
        <v>23</v>
      </c>
      <c r="F8" s="17">
        <v>2.9</v>
      </c>
      <c r="G8" s="17">
        <v>111.19</v>
      </c>
      <c r="H8" s="7">
        <f>G8-I8</f>
        <v>20.33</v>
      </c>
      <c r="I8" s="17">
        <v>90.86</v>
      </c>
      <c r="J8" s="17">
        <f t="shared" si="0"/>
        <v>5315.21719579099</v>
      </c>
      <c r="K8" s="17">
        <f t="shared" si="1"/>
        <v>6504.50143077262</v>
      </c>
      <c r="L8" s="30">
        <v>590999</v>
      </c>
      <c r="M8" s="31"/>
      <c r="N8" s="30" t="s">
        <v>24</v>
      </c>
      <c r="O8" s="32" t="s">
        <v>25</v>
      </c>
    </row>
    <row r="9" s="12" customFormat="1" ht="50" customHeight="1" spans="1:15">
      <c r="A9" s="7">
        <v>4</v>
      </c>
      <c r="B9" s="7" t="s">
        <v>20</v>
      </c>
      <c r="C9" s="7" t="s">
        <v>30</v>
      </c>
      <c r="D9" s="7" t="s">
        <v>22</v>
      </c>
      <c r="E9" s="7" t="s">
        <v>23</v>
      </c>
      <c r="F9" s="17">
        <v>2.9</v>
      </c>
      <c r="G9" s="17">
        <v>111.19</v>
      </c>
      <c r="H9" s="7">
        <f>G9-I9</f>
        <v>20.33</v>
      </c>
      <c r="I9" s="17">
        <v>90.86</v>
      </c>
      <c r="J9" s="17">
        <f t="shared" si="0"/>
        <v>5315.21719579099</v>
      </c>
      <c r="K9" s="17">
        <f t="shared" si="1"/>
        <v>6504.50143077262</v>
      </c>
      <c r="L9" s="30">
        <v>590999</v>
      </c>
      <c r="M9" s="31"/>
      <c r="N9" s="30" t="s">
        <v>24</v>
      </c>
      <c r="O9" s="32" t="s">
        <v>25</v>
      </c>
    </row>
    <row r="10" s="12" customFormat="1" ht="50" customHeight="1" spans="1:15">
      <c r="A10" s="7">
        <v>5</v>
      </c>
      <c r="B10" s="7" t="s">
        <v>20</v>
      </c>
      <c r="C10" s="7" t="s">
        <v>31</v>
      </c>
      <c r="D10" s="7" t="s">
        <v>27</v>
      </c>
      <c r="E10" s="7" t="s">
        <v>23</v>
      </c>
      <c r="F10" s="17">
        <v>2.9</v>
      </c>
      <c r="G10" s="17">
        <v>111.19</v>
      </c>
      <c r="H10" s="7">
        <f>G10-I10</f>
        <v>20.33</v>
      </c>
      <c r="I10" s="17">
        <v>90.86</v>
      </c>
      <c r="J10" s="17">
        <f t="shared" si="0"/>
        <v>5207.29382138682</v>
      </c>
      <c r="K10" s="17">
        <f t="shared" si="1"/>
        <v>6372.43011226062</v>
      </c>
      <c r="L10" s="30">
        <v>578999</v>
      </c>
      <c r="M10" s="31"/>
      <c r="N10" s="30" t="s">
        <v>24</v>
      </c>
      <c r="O10" s="32" t="s">
        <v>25</v>
      </c>
    </row>
    <row r="11" s="12" customFormat="1" ht="50" customHeight="1" spans="1:15">
      <c r="A11" s="7" t="s">
        <v>32</v>
      </c>
      <c r="B11" s="7" t="s">
        <v>33</v>
      </c>
      <c r="C11" s="7" t="s">
        <v>33</v>
      </c>
      <c r="D11" s="7" t="s">
        <v>33</v>
      </c>
      <c r="E11" s="7" t="s">
        <v>33</v>
      </c>
      <c r="F11" s="7" t="s">
        <v>33</v>
      </c>
      <c r="G11" s="17">
        <f>SUM(G6:G10)</f>
        <v>555.95</v>
      </c>
      <c r="H11" s="17">
        <f>SUM(H6:H10)</f>
        <v>101.65</v>
      </c>
      <c r="I11" s="17">
        <f>SUM(I6:I10)</f>
        <v>454.3</v>
      </c>
      <c r="J11" s="17">
        <f t="shared" si="0"/>
        <v>5272.04784602932</v>
      </c>
      <c r="K11" s="17">
        <f t="shared" si="1"/>
        <v>6451.67290336782</v>
      </c>
      <c r="L11" s="30">
        <f>SUM(L6:L10)</f>
        <v>2930995</v>
      </c>
      <c r="M11" s="33"/>
      <c r="N11" s="34"/>
      <c r="O11" s="34"/>
    </row>
    <row r="12" s="12" customFormat="1" ht="50" customHeight="1" spans="1:15">
      <c r="A12" s="18" t="s">
        <v>34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35"/>
      <c r="M12" s="8"/>
      <c r="N12" s="8"/>
      <c r="O12" s="36"/>
    </row>
    <row r="13" ht="83" customHeight="1" spans="1:15">
      <c r="A13" s="9" t="s">
        <v>35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37"/>
      <c r="M13" s="38"/>
      <c r="N13" s="38"/>
      <c r="O13" s="38"/>
    </row>
    <row r="14" ht="50" customHeight="1" spans="1:15">
      <c r="A14" s="10" t="s">
        <v>36</v>
      </c>
      <c r="B14" s="10"/>
      <c r="C14" s="10"/>
      <c r="D14" s="10"/>
      <c r="E14" s="10"/>
      <c r="F14" s="10"/>
      <c r="G14" s="10"/>
      <c r="H14" s="10"/>
      <c r="I14" s="10"/>
      <c r="J14" s="39"/>
      <c r="K14" s="10"/>
      <c r="L14" s="40"/>
      <c r="M14" s="10"/>
      <c r="N14" s="10"/>
      <c r="O14" s="10"/>
    </row>
    <row r="15" ht="50" customHeight="1" spans="1:15">
      <c r="A15" s="10" t="s">
        <v>37</v>
      </c>
      <c r="B15" s="10"/>
      <c r="C15" s="10"/>
      <c r="D15" s="10"/>
      <c r="E15" s="10"/>
      <c r="F15" s="10"/>
      <c r="G15" s="10"/>
      <c r="H15" s="1" t="s">
        <v>38</v>
      </c>
      <c r="I15" s="41"/>
      <c r="J15" s="42"/>
      <c r="K15" s="41"/>
      <c r="L15" s="20"/>
      <c r="M15" s="43"/>
      <c r="N15" s="10"/>
      <c r="O15" s="10"/>
    </row>
  </sheetData>
  <autoFilter xmlns:etc="http://www.wps.cn/officeDocument/2017/etCustomData" ref="A5:O15" etc:filterBottomFollowUsedRange="0">
    <extLst/>
  </autoFilter>
  <mergeCells count="22">
    <mergeCell ref="A1:B1"/>
    <mergeCell ref="A2:O2"/>
    <mergeCell ref="A12:O12"/>
    <mergeCell ref="A13:K13"/>
    <mergeCell ref="A14:C14"/>
    <mergeCell ref="K14:L14"/>
    <mergeCell ref="A15:C15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conditionalFormatting sqref="C1:C15">
    <cfRule type="duplicateValues" dxfId="0" priority="1"/>
  </conditionalFormatting>
  <conditionalFormatting sqref="C6:C10">
    <cfRule type="duplicateValues" dxfId="0" priority="2"/>
  </conditionalFormatting>
  <conditionalFormatting sqref="C1:C5 C11">
    <cfRule type="duplicateValues" dxfId="0" priority="3"/>
  </conditionalFormatting>
  <pageMargins left="0.75" right="0.75" top="0.236111111111111" bottom="0.0388888888888889" header="0.196527777777778" footer="0"/>
  <pageSetup paperSize="9" scale="36" orientation="landscape"/>
  <headerFooter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topLeftCell="A5" workbookViewId="0">
      <selection activeCell="B10" sqref="B10:B16"/>
    </sheetView>
  </sheetViews>
  <sheetFormatPr defaultColWidth="9" defaultRowHeight="14.25" outlineLevelCol="4"/>
  <cols>
    <col min="1" max="1" width="18.75" customWidth="1"/>
  </cols>
  <sheetData>
    <row r="1" ht="20.25" spans="1:1">
      <c r="A1" s="1"/>
    </row>
    <row r="2" ht="20.25" spans="1:1">
      <c r="A2" s="2"/>
    </row>
    <row r="3" ht="20.25" spans="1:5">
      <c r="A3" s="3"/>
      <c r="D3" t="s">
        <v>7</v>
      </c>
      <c r="E3" t="s">
        <v>39</v>
      </c>
    </row>
    <row r="4" spans="1:5">
      <c r="A4" s="4" t="s">
        <v>7</v>
      </c>
      <c r="D4" s="5">
        <v>201</v>
      </c>
      <c r="E4" s="6">
        <v>759370</v>
      </c>
    </row>
    <row r="5" spans="1:5">
      <c r="A5" s="4"/>
      <c r="D5" s="5">
        <v>202</v>
      </c>
      <c r="E5" s="6">
        <v>759370</v>
      </c>
    </row>
    <row r="6" ht="25.5" spans="1:5">
      <c r="A6" s="7">
        <v>501</v>
      </c>
      <c r="B6" t="e">
        <f>VLOOKUP(A6,D:E,2,0)</f>
        <v>#N/A</v>
      </c>
      <c r="D6" s="5">
        <v>203</v>
      </c>
      <c r="E6" s="6">
        <v>595743</v>
      </c>
    </row>
    <row r="7" ht="25.5" spans="1:5">
      <c r="A7" s="7">
        <v>401</v>
      </c>
      <c r="B7">
        <f t="shared" ref="B7:B17" si="0">VLOOKUP(A7,D:E,2,0)</f>
        <v>765698</v>
      </c>
      <c r="D7" s="5">
        <v>204</v>
      </c>
      <c r="E7" s="6">
        <v>595743</v>
      </c>
    </row>
    <row r="8" ht="25.5" spans="1:5">
      <c r="A8" s="7">
        <v>201</v>
      </c>
      <c r="B8">
        <f t="shared" si="0"/>
        <v>759370</v>
      </c>
      <c r="D8" s="5">
        <v>303</v>
      </c>
      <c r="E8" s="6">
        <v>601167</v>
      </c>
    </row>
    <row r="9" ht="25.5" spans="1:5">
      <c r="A9" s="7">
        <v>3302</v>
      </c>
      <c r="B9" t="e">
        <f t="shared" si="0"/>
        <v>#N/A</v>
      </c>
      <c r="D9" s="5">
        <v>304</v>
      </c>
      <c r="E9" s="6">
        <v>601167</v>
      </c>
    </row>
    <row r="10" ht="25.5" spans="1:5">
      <c r="A10" s="7">
        <v>402</v>
      </c>
      <c r="B10">
        <f t="shared" si="0"/>
        <v>765698</v>
      </c>
      <c r="D10" s="5">
        <v>401</v>
      </c>
      <c r="E10" s="6">
        <v>765698</v>
      </c>
    </row>
    <row r="11" ht="25.5" spans="1:5">
      <c r="A11" s="7">
        <v>202</v>
      </c>
      <c r="B11">
        <f t="shared" si="0"/>
        <v>759370</v>
      </c>
      <c r="D11" s="5">
        <v>402</v>
      </c>
      <c r="E11" s="6">
        <v>765698</v>
      </c>
    </row>
    <row r="12" ht="25.5" spans="1:5">
      <c r="A12" s="7">
        <v>303</v>
      </c>
      <c r="B12">
        <f t="shared" si="0"/>
        <v>601167</v>
      </c>
      <c r="D12" s="5">
        <v>404</v>
      </c>
      <c r="E12" s="6">
        <v>601167</v>
      </c>
    </row>
    <row r="13" ht="25.5" spans="1:2">
      <c r="A13" s="7">
        <v>203</v>
      </c>
      <c r="B13">
        <f t="shared" si="0"/>
        <v>595743</v>
      </c>
    </row>
    <row r="14" ht="25.5" spans="1:2">
      <c r="A14" s="7">
        <v>404</v>
      </c>
      <c r="B14">
        <f t="shared" si="0"/>
        <v>601167</v>
      </c>
    </row>
    <row r="15" ht="25.5" spans="1:2">
      <c r="A15" s="7">
        <v>304</v>
      </c>
      <c r="B15">
        <f t="shared" si="0"/>
        <v>601167</v>
      </c>
    </row>
    <row r="16" ht="25.5" spans="1:2">
      <c r="A16" s="7">
        <v>204</v>
      </c>
      <c r="B16">
        <f t="shared" si="0"/>
        <v>595743</v>
      </c>
    </row>
    <row r="17" ht="25.5" spans="1:2">
      <c r="A17" s="7" t="s">
        <v>33</v>
      </c>
      <c r="B17" t="e">
        <f t="shared" si="0"/>
        <v>#N/A</v>
      </c>
    </row>
    <row r="18" ht="25.5" spans="1:1">
      <c r="A18" s="8"/>
    </row>
    <row r="19" ht="20.25" spans="1:1">
      <c r="A19" s="9"/>
    </row>
    <row r="20" ht="20.25" spans="1:1">
      <c r="A20" s="10"/>
    </row>
    <row r="21" ht="20.25" spans="1:1">
      <c r="A21" s="10"/>
    </row>
  </sheetData>
  <mergeCells count="1">
    <mergeCell ref="A4:A5"/>
  </mergeCells>
  <conditionalFormatting sqref="A1:A21">
    <cfRule type="duplicateValues" dxfId="0" priority="1"/>
  </conditionalFormatting>
  <conditionalFormatting sqref="A6:A16">
    <cfRule type="duplicateValues" dxfId="0" priority="2"/>
  </conditionalFormatting>
  <conditionalFormatting sqref="A1:A5 A17">
    <cfRule type="duplicateValues" dxfId="0" priority="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POLY</dc:creator>
  <cp:lastModifiedBy>Babe.</cp:lastModifiedBy>
  <dcterms:created xsi:type="dcterms:W3CDTF">2006-09-13T11:21:00Z</dcterms:created>
  <dcterms:modified xsi:type="dcterms:W3CDTF">2024-10-11T03:05:18Z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CA57E99FD05141B99F4E61A2FB49911F_13</vt:lpwstr>
  </property>
  <property fmtid="{D5CDD505-2E9C-101B-9397-08002B2CF9AE}" pid="4" name="KSOReadingLayout">
    <vt:bool>true</vt:bool>
  </property>
</Properties>
</file>