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Sheet1!$A$4:$O$15</definedName>
    <definedName name="_xlnm.Print_Titles" localSheetId="0">Sheet1!$1:$5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<sst xmlns="http://schemas.openxmlformats.org/spreadsheetml/2006/main" count="43" uniqueCount="31">
  <si>
    <t>附件2</t>
  </si>
  <si>
    <t>清远市新建商品住房销售价格备案表</t>
  </si>
  <si>
    <t>房地产开发企业名称或中介服务机构名称：清远鑫恒房地产有限公司</t>
  </si>
  <si>
    <t>项目(楼盘)名称：</t>
  </si>
  <si>
    <t>清远保利麓湖花园3号楼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</si>
  <si>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</si>
  <si>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</si>
  <si>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</si>
  <si>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</si>
  <si>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</si>
  <si>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</si>
  <si>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</si>
  <si>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</si>
  <si>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</si>
  <si>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</si>
  <si>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</si>
  <si>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</si>
  <si>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</si>
  <si>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</si>
  <si>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</si>
  <si>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3栋</t>
  </si>
  <si>
    <t>三房两厅两卫</t>
  </si>
  <si>
    <t>未售</t>
  </si>
  <si>
    <t>含精装修1500元/㎡（建筑面积）</t>
  </si>
  <si>
    <t>本楼栋总面积/均价</t>
  </si>
  <si>
    <t>-</t>
  </si>
  <si>
    <r>
      <t>本栋销售住宅共 3 套，销售住宅总建筑面积：289.62</t>
    </r>
    <r>
      <rPr>
        <sz val="11"/>
        <rFont val="宋体"/>
        <charset val="134"/>
      </rPr>
      <t xml:space="preserve"> </t>
    </r>
    <r>
      <rPr>
        <sz val="11"/>
        <color theme="1"/>
        <rFont val="宋体"/>
        <charset val="134"/>
      </rPr>
      <t>㎡，套内面积：235.26㎡，分摊面积：54.36㎡，销售均价：5054.89 元/㎡（建筑面积）、6222.89元/㎡（套内建筑面积）。</t>
    </r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</si>
  <si>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</si>
  <si>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</si>
  <si>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价格举报投诉电话：12345</t>
  </si>
  <si>
    <t>本表一式三份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</si>
</sst>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);[Red]\(0\)"/>
    <numFmt numFmtId="179" formatCode="0_ "/>
    <numFmt numFmtId="180" formatCode="#,##0.00_ "/>
  </numFmts>
  <fonts count="32">
    <font>
      <sz val="11"/>
      <color theme="1"/>
      <name val="DengXian"/>
      <charset val="134"/>
      <scheme val="minor"/>
    </font>
    <font>
      <sz val="11"/>
      <color theme="1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name val="DengXian"/>
      <charset val="134"/>
      <scheme val="minor"/>
    </font>
    <font>
      <sz val="10"/>
      <name val="Arial"/>
      <charset val="0"/>
    </font>
    <font>
      <sz val="10"/>
      <color indexed="8"/>
      <name val="宋体"/>
      <charset val="134"/>
    </font>
    <font>
      <sz val="11"/>
      <color indexed="8"/>
      <name val="DengXian"/>
      <charset val="134"/>
      <scheme val="minor"/>
    </font>
    <font>
      <sz val="16"/>
      <name val="宋体"/>
      <charset val="134"/>
    </font>
    <font>
      <sz val="11"/>
      <name val="宋体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>
      <alignment vertical="center"/>
    </xf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176" fontId="0" fillId="0" borderId="0" xfId="0" applyNumberFormat="1" applyFill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77" fontId="4" fillId="0" borderId="0" xfId="0" applyNumberFormat="1" applyFont="1" applyFill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178" fontId="10" fillId="0" borderId="1" xfId="0" applyNumberFormat="1" applyFont="1" applyFill="1" applyBorder="1" applyAlignment="1">
      <alignment horizontal="center" vertical="center"/>
    </xf>
    <xf numFmtId="17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179" fontId="11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177" fontId="4" fillId="0" borderId="0" xfId="0" applyNumberFormat="1" applyFont="1" applyFill="1" applyAlignment="1">
      <alignment horizontal="left" vertical="center" wrapText="1"/>
    </xf>
    <xf numFmtId="177" fontId="0" fillId="0" borderId="0" xfId="0" applyNumberFormat="1" applyFill="1" applyAlignment="1">
      <alignment horizontal="left" vertical="center"/>
    </xf>
    <xf numFmtId="10" fontId="0" fillId="0" borderId="0" xfId="3" applyNumberFormat="1" applyFill="1" applyAlignment="1">
      <alignment horizontal="center" vertical="center"/>
    </xf>
    <xf numFmtId="180" fontId="0" fillId="0" borderId="0" xfId="0" applyNumberFormat="1" applyFill="1" applyAlignment="1">
      <alignment horizontal="center" vertical="center"/>
    </xf>
    <xf numFmtId="9" fontId="0" fillId="0" borderId="0" xfId="3" applyFill="1" applyAlignment="1">
      <alignment horizontal="center" vertical="center"/>
    </xf>
    <xf numFmtId="180" fontId="0" fillId="0" borderId="0" xfId="3" applyNumberFormat="1" applyFill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" xfId="50"/>
  </cellStyles>
  <dxfs count="1">
    <dxf>
      <fill>
        <patternFill patternType="solid">
          <fgColor rgb="FF00B050"/>
          <bgColor rgb="FF000000"/>
        </patternFill>
      </fill>
    </dxf>
  </dxf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tabSelected="1" zoomScale="115" zoomScaleNormal="115" zoomScaleSheetLayoutView="70" workbookViewId="0">
      <selection activeCell="H21" sqref="H21"/>
    </sheetView>
  </sheetViews>
  <sheetFormatPr defaultColWidth="8.875" defaultRowHeight="14.25"/>
  <cols>
    <col min="1" max="1" width="8.875" style="1"/>
    <col min="2" max="2" width="11.875" style="1" customWidth="1"/>
    <col min="3" max="4" width="8.875" style="1"/>
    <col min="5" max="5" width="16.125" style="1" customWidth="1"/>
    <col min="6" max="6" width="8.875" style="1" customWidth="1"/>
    <col min="7" max="7" width="14.625" style="1" customWidth="1"/>
    <col min="8" max="8" width="24.625" style="1" customWidth="1"/>
    <col min="9" max="9" width="18.625" style="1" customWidth="1"/>
    <col min="10" max="10" width="12.875" style="1" customWidth="1"/>
    <col min="11" max="11" width="17.5" style="1" customWidth="1"/>
    <col min="12" max="12" width="12.875" style="1" customWidth="1"/>
    <col min="13" max="13" width="11.125" style="1" customWidth="1"/>
    <col min="14" max="14" width="8.5" style="1" customWidth="1"/>
    <col min="15" max="15" width="34.625" style="1" customWidth="1"/>
    <col min="16" max="16384" width="8.875" style="1"/>
  </cols>
  <sheetData>
    <row r="1" s="1" customFormat="1" ht="20.25" spans="1:10">
      <c r="A1" s="5" t="s">
        <v>0</v>
      </c>
      <c r="B1" s="5"/>
      <c r="J1" s="20"/>
    </row>
    <row r="2" s="1" customFormat="1" ht="25.5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="1" customFormat="1" spans="1:15">
      <c r="A3" s="7" t="s">
        <v>2</v>
      </c>
      <c r="B3" s="7"/>
      <c r="C3" s="7"/>
      <c r="D3" s="7"/>
      <c r="E3" s="7"/>
      <c r="F3" s="7"/>
      <c r="G3" s="7"/>
      <c r="H3" s="7"/>
      <c r="I3" s="7" t="s">
        <v>3</v>
      </c>
      <c r="J3" s="21" t="s">
        <v>4</v>
      </c>
      <c r="K3" s="21"/>
      <c r="L3" s="22"/>
      <c r="M3" s="22"/>
      <c r="N3" s="22"/>
      <c r="O3" s="22"/>
    </row>
    <row r="4" s="2" customFormat="1" ht="22" customHeight="1" spans="1:15">
      <c r="A4" s="8" t="s">
        <v>5</v>
      </c>
      <c r="B4" s="9" t="s">
        <v>6</v>
      </c>
      <c r="C4" s="9" t="s">
        <v>7</v>
      </c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23" t="s">
        <v>13</v>
      </c>
      <c r="J4" s="24" t="s">
        <v>14</v>
      </c>
      <c r="K4" s="9" t="s">
        <v>15</v>
      </c>
      <c r="L4" s="23" t="s">
        <v>16</v>
      </c>
      <c r="M4" s="23" t="s">
        <v>17</v>
      </c>
      <c r="N4" s="9" t="s">
        <v>18</v>
      </c>
      <c r="O4" s="8" t="s">
        <v>19</v>
      </c>
    </row>
    <row r="5" s="2" customFormat="1" spans="1:15">
      <c r="A5" s="8"/>
      <c r="B5" s="9"/>
      <c r="C5" s="9"/>
      <c r="D5" s="9"/>
      <c r="E5" s="9"/>
      <c r="F5" s="9"/>
      <c r="G5" s="9"/>
      <c r="H5" s="9"/>
      <c r="I5" s="25"/>
      <c r="J5" s="24"/>
      <c r="K5" s="9"/>
      <c r="L5" s="25"/>
      <c r="M5" s="25"/>
      <c r="N5" s="9"/>
      <c r="O5" s="8"/>
    </row>
    <row r="6" s="2" customFormat="1" ht="20.1" customHeight="1" spans="1:15">
      <c r="A6" s="10">
        <v>1</v>
      </c>
      <c r="B6" s="10" t="s">
        <v>20</v>
      </c>
      <c r="C6" s="11">
        <v>103</v>
      </c>
      <c r="D6" s="10">
        <v>1</v>
      </c>
      <c r="E6" s="10" t="s">
        <v>21</v>
      </c>
      <c r="F6" s="12">
        <v>2.9</v>
      </c>
      <c r="G6" s="13">
        <v>96.54</v>
      </c>
      <c r="H6" s="10">
        <f>G6-I6</f>
        <v>18.12</v>
      </c>
      <c r="I6" s="26">
        <v>78.42</v>
      </c>
      <c r="J6" s="27">
        <f>L6/G6</f>
        <v>4982.38036047234</v>
      </c>
      <c r="K6" s="12">
        <f>L6/I6</f>
        <v>6133.62662586075</v>
      </c>
      <c r="L6" s="28">
        <v>480999</v>
      </c>
      <c r="M6" s="29"/>
      <c r="N6" s="30" t="s">
        <v>22</v>
      </c>
      <c r="O6" s="31" t="s">
        <v>23</v>
      </c>
    </row>
    <row r="7" s="2" customFormat="1" ht="20.1" customHeight="1" spans="1:15">
      <c r="A7" s="10">
        <v>2</v>
      </c>
      <c r="B7" s="10" t="s">
        <v>20</v>
      </c>
      <c r="C7" s="11">
        <v>104</v>
      </c>
      <c r="D7" s="10">
        <v>1</v>
      </c>
      <c r="E7" s="10" t="s">
        <v>21</v>
      </c>
      <c r="F7" s="12">
        <v>2.9</v>
      </c>
      <c r="G7" s="13">
        <v>96.54</v>
      </c>
      <c r="H7" s="10">
        <f>G7-I7</f>
        <v>18.12</v>
      </c>
      <c r="I7" s="26">
        <v>78.42</v>
      </c>
      <c r="J7" s="27">
        <f>L7/G7</f>
        <v>4982.38036047234</v>
      </c>
      <c r="K7" s="12">
        <f>L7/I7</f>
        <v>6133.62662586075</v>
      </c>
      <c r="L7" s="28">
        <v>480999</v>
      </c>
      <c r="M7" s="29"/>
      <c r="N7" s="30" t="s">
        <v>22</v>
      </c>
      <c r="O7" s="31" t="s">
        <v>23</v>
      </c>
    </row>
    <row r="8" s="2" customFormat="1" ht="20.1" customHeight="1" spans="1:15">
      <c r="A8" s="10">
        <v>3</v>
      </c>
      <c r="B8" s="10" t="s">
        <v>20</v>
      </c>
      <c r="C8" s="11">
        <v>203</v>
      </c>
      <c r="D8" s="10">
        <v>2</v>
      </c>
      <c r="E8" s="10" t="s">
        <v>21</v>
      </c>
      <c r="F8" s="12">
        <v>2.9</v>
      </c>
      <c r="G8" s="13">
        <v>96.54</v>
      </c>
      <c r="H8" s="10">
        <f>G8-I8</f>
        <v>18.12</v>
      </c>
      <c r="I8" s="26">
        <v>78.42</v>
      </c>
      <c r="J8" s="27">
        <f>L8/G8</f>
        <v>5199.90677439403</v>
      </c>
      <c r="K8" s="12">
        <f>L8/I8</f>
        <v>6401.41545524101</v>
      </c>
      <c r="L8" s="28">
        <v>501999</v>
      </c>
      <c r="M8" s="29"/>
      <c r="N8" s="30" t="s">
        <v>22</v>
      </c>
      <c r="O8" s="31" t="s">
        <v>23</v>
      </c>
    </row>
    <row r="9" s="3" customFormat="1" ht="28.5" spans="1:15">
      <c r="A9" s="10" t="s">
        <v>24</v>
      </c>
      <c r="B9" s="10" t="s">
        <v>25</v>
      </c>
      <c r="C9" s="10" t="s">
        <v>25</v>
      </c>
      <c r="D9" s="10" t="s">
        <v>25</v>
      </c>
      <c r="E9" s="10" t="s">
        <v>25</v>
      </c>
      <c r="F9" s="10" t="s">
        <v>25</v>
      </c>
      <c r="G9" s="12">
        <f>SUM(G6:G8)</f>
        <v>289.62</v>
      </c>
      <c r="H9" s="12">
        <f>SUM(H6:H8)</f>
        <v>54.36</v>
      </c>
      <c r="I9" s="12">
        <f>SUM(I6:I8)</f>
        <v>235.26</v>
      </c>
      <c r="J9" s="12">
        <f>L9/G9</f>
        <v>5054.88916511291</v>
      </c>
      <c r="K9" s="12">
        <f>L9/I9</f>
        <v>6222.8895689875</v>
      </c>
      <c r="L9" s="32">
        <f>SUM(L6:L8)</f>
        <v>1463997</v>
      </c>
      <c r="M9" s="33"/>
      <c r="N9" s="30"/>
      <c r="O9" s="31"/>
    </row>
    <row r="10" s="3" customFormat="1" ht="28.5" customHeight="1" spans="1:15">
      <c r="A10" s="14" t="s">
        <v>26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34"/>
    </row>
    <row r="11" s="1" customFormat="1" ht="45" customHeight="1" spans="1:15">
      <c r="A11" s="16" t="s">
        <v>27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</row>
    <row r="12" s="4" customFormat="1" spans="1:15">
      <c r="A12" s="18" t="s">
        <v>28</v>
      </c>
      <c r="B12" s="18"/>
      <c r="C12" s="18"/>
      <c r="D12" s="18"/>
      <c r="E12" s="18"/>
      <c r="F12" s="18"/>
      <c r="G12" s="18"/>
      <c r="H12" s="18"/>
      <c r="I12" s="18"/>
      <c r="J12" s="35"/>
      <c r="K12" s="18"/>
      <c r="L12" s="18"/>
      <c r="M12" s="18"/>
      <c r="N12" s="18"/>
      <c r="O12" s="18"/>
    </row>
    <row r="13" s="4" customFormat="1" spans="1:15">
      <c r="A13" s="18" t="s">
        <v>29</v>
      </c>
      <c r="B13" s="18"/>
      <c r="C13" s="18"/>
      <c r="D13" s="18"/>
      <c r="E13" s="18"/>
      <c r="F13" s="18"/>
      <c r="G13" s="18"/>
      <c r="H13" s="18"/>
      <c r="I13" s="18"/>
      <c r="K13" s="18"/>
      <c r="L13" s="18"/>
      <c r="M13" s="18"/>
      <c r="N13" s="18"/>
      <c r="O13" s="18"/>
    </row>
    <row r="14" s="4" customFormat="1" spans="1:10">
      <c r="A14" s="18" t="s">
        <v>30</v>
      </c>
      <c r="B14" s="18"/>
      <c r="C14" s="18"/>
      <c r="D14" s="18"/>
      <c r="E14" s="18"/>
      <c r="J14" s="36"/>
    </row>
    <row r="15" spans="8:12">
      <c r="H15" s="19"/>
      <c r="I15" s="37"/>
      <c r="K15" s="38"/>
      <c r="L15" s="39"/>
    </row>
    <row r="16" spans="11:12">
      <c r="K16" s="40"/>
      <c r="L16" s="19"/>
    </row>
  </sheetData>
  <autoFilter xmlns:etc="http://www.wps.cn/officeDocument/2017/etCustomData" ref="A4:O15" etc:filterBottomFollowUsedRange="0">
    <extLst/>
  </autoFilter>
  <sortState ref="A4:O15">
    <sortCondition ref="B6:B24" sortBy="cellColor" dxfId="0"/>
  </sortState>
  <mergeCells count="26">
    <mergeCell ref="A1:B1"/>
    <mergeCell ref="A2:O2"/>
    <mergeCell ref="A3:F3"/>
    <mergeCell ref="J3:K3"/>
    <mergeCell ref="A10:O10"/>
    <mergeCell ref="A11:O11"/>
    <mergeCell ref="A12:E12"/>
    <mergeCell ref="K12:L12"/>
    <mergeCell ref="A13:E13"/>
    <mergeCell ref="K13:L13"/>
    <mergeCell ref="A14:E1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07638888888889" right="0.707638888888889" top="0.747916666666667" bottom="0.747916666666667" header="0.313888888888889" footer="0.313888888888889"/>
  <pageSetup paperSize="9" scale="55" orientation="landscape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</dc:creator>
  <cp:lastModifiedBy>Babe.</cp:lastModifiedBy>
  <dcterms:created xsi:type="dcterms:W3CDTF">2006-09-13T11:21:00Z</dcterms:created>
  <dcterms:modified xsi:type="dcterms:W3CDTF">2024-10-10T10:41:27Z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8BE235B796DC4923B2BFFF7E79C952B9_13</vt:lpwstr>
  </property>
</Properties>
</file>