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<sst xmlns="http://schemas.openxmlformats.org/spreadsheetml/2006/main" count="42" uniqueCount="30">
  <si>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附件2</t>
  </si>
  <si>
    <t>清远市新建商品住房销售价格备案表</t>
  </si>
  <si>
    <t>房地产开发企业名称或中介服务机构名称：清远市荷兴房地产开发有限公司</t>
  </si>
  <si>
    <t>项目(楼盘)名称：</t>
  </si>
  <si>
    <t>天荷壹号花园（31＃楼）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</si>
  <si>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</si>
  <si>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</si>
  <si>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</si>
  <si>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</si>
  <si>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</si>
  <si>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</si>
  <si>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</si>
  <si>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</si>
  <si>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</si>
  <si>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</si>
  <si>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</si>
  <si>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</si>
  <si>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</si>
  <si>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</si>
  <si>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</si>
  <si>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</t>
  </si>
  <si>
    <t>待售</t>
  </si>
  <si>
    <t>本楼栋总面积/均价</t>
  </si>
  <si>
    <t xml:space="preserve">   本栋销售住宅共 7 套，销售住宅总建筑面积：672.38㎡，套内面积：552.31㎡，分摊面积：120.07㎡，销售均价：6822.00元/㎡（建筑面积）、8304.75 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</si>
  <si>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</si>
  <si>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</si>
  <si>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</si>
  <si>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价格举报投诉电话：12315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</si>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</sst>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36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1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ahoma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77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4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7" fillId="4" borderId="9" applyNumberFormat="0" applyFont="0" applyAlignment="0" applyProtection="0">
      <alignment vertical="center"/>
    </xf>
    <xf numFmtId="0" fontId="7" fillId="4" borderId="9" applyNumberFormat="0" applyFont="0" applyAlignment="0" applyProtection="0">
      <alignment vertical="center"/>
    </xf>
    <xf numFmtId="0" fontId="7" fillId="4" borderId="9" applyNumberFormat="0" applyFont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5" fillId="0" borderId="2" xfId="0" applyNumberFormat="1" applyFont="1" applyBorder="1">
      <alignment vertical="center"/>
    </xf>
    <xf numFmtId="0" fontId="7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9" fillId="3" borderId="1" xfId="144" applyNumberFormat="1" applyFont="1" applyFill="1" applyBorder="1" applyAlignment="1">
      <alignment horizontal="center" vertical="center"/>
    </xf>
    <xf numFmtId="0" fontId="10" fillId="0" borderId="1" xfId="22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178" fontId="5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27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4" xfId="51"/>
    <cellStyle name="20% - 强调文字颜色 2 2" xfId="52"/>
    <cellStyle name="20% - 强调文字颜色 2 3" xfId="53"/>
    <cellStyle name="20% - 强调文字颜色 2 4" xfId="54"/>
    <cellStyle name="20% - 强调文字颜色 3 2" xfId="55"/>
    <cellStyle name="20% - 强调文字颜色 3 3" xfId="56"/>
    <cellStyle name="20% - 强调文字颜色 3 4" xfId="57"/>
    <cellStyle name="20% - 强调文字颜色 4 2" xfId="58"/>
    <cellStyle name="20% - 强调文字颜色 4 3" xfId="59"/>
    <cellStyle name="20% - 强调文字颜色 4 4" xfId="60"/>
    <cellStyle name="20% - 强调文字颜色 5 2" xfId="61"/>
    <cellStyle name="20% - 强调文字颜色 5 3" xfId="62"/>
    <cellStyle name="20% - 强调文字颜色 5 4" xfId="63"/>
    <cellStyle name="20% - 强调文字颜色 6 2" xfId="64"/>
    <cellStyle name="20% - 强调文字颜色 6 3" xfId="65"/>
    <cellStyle name="20% - 强调文字颜色 6 4" xfId="66"/>
    <cellStyle name="40% - 强调文字颜色 1 2" xfId="67"/>
    <cellStyle name="40% - 强调文字颜色 1 3" xfId="68"/>
    <cellStyle name="40% - 强调文字颜色 1 4" xfId="69"/>
    <cellStyle name="40% - 强调文字颜色 2 2" xfId="70"/>
    <cellStyle name="40% - 强调文字颜色 2 3" xfId="71"/>
    <cellStyle name="40% - 强调文字颜色 2 4" xfId="72"/>
    <cellStyle name="40% - 强调文字颜色 3 2" xfId="73"/>
    <cellStyle name="40% - 强调文字颜色 3 3" xfId="74"/>
    <cellStyle name="40% - 强调文字颜色 3 4" xfId="75"/>
    <cellStyle name="40% - 强调文字颜色 4 2" xfId="76"/>
    <cellStyle name="40% - 强调文字颜色 4 3" xfId="77"/>
    <cellStyle name="40% - 强调文字颜色 4 4" xfId="78"/>
    <cellStyle name="40% - 强调文字颜色 5 2" xfId="79"/>
    <cellStyle name="40% - 强调文字颜色 5 3" xfId="80"/>
    <cellStyle name="40% - 强调文字颜色 5 4" xfId="81"/>
    <cellStyle name="40% - 强调文字颜色 6 2" xfId="82"/>
    <cellStyle name="40% - 强调文字颜色 6 3" xfId="83"/>
    <cellStyle name="40% - 强调文字颜色 6 4" xfId="84"/>
    <cellStyle name="60% - 强调文字颜色 1 2" xfId="85"/>
    <cellStyle name="60% - 强调文字颜色 1 3" xfId="86"/>
    <cellStyle name="60% - 强调文字颜色 1 4" xfId="87"/>
    <cellStyle name="60% - 强调文字颜色 2 2" xfId="88"/>
    <cellStyle name="60% - 强调文字颜色 2 3" xfId="89"/>
    <cellStyle name="60% - 强调文字颜色 2 4" xfId="90"/>
    <cellStyle name="60% - 强调文字颜色 3 2" xfId="91"/>
    <cellStyle name="60% - 强调文字颜色 3 3" xfId="92"/>
    <cellStyle name="60% - 强调文字颜色 3 4" xfId="93"/>
    <cellStyle name="60% - 强调文字颜色 4 2" xfId="94"/>
    <cellStyle name="60% - 强调文字颜色 4 3" xfId="95"/>
    <cellStyle name="60% - 强调文字颜色 4 4" xfId="96"/>
    <cellStyle name="60% - 强调文字颜色 5 2" xfId="97"/>
    <cellStyle name="60% - 强调文字颜色 5 3" xfId="98"/>
    <cellStyle name="60% - 强调文字颜色 5 4" xfId="99"/>
    <cellStyle name="60% - 强调文字颜色 6 2" xfId="100"/>
    <cellStyle name="60% - 强调文字颜色 6 3" xfId="101"/>
    <cellStyle name="60% - 强调文字颜色 6 4" xfId="102"/>
    <cellStyle name="百分比 2" xfId="103"/>
    <cellStyle name="百分比 2 2" xfId="104"/>
    <cellStyle name="百分比 2 2 2" xfId="105"/>
    <cellStyle name="百分比 2 2 2 2" xfId="106"/>
    <cellStyle name="百分比 2 2 2 3" xfId="107"/>
    <cellStyle name="百分比 2 2 3" xfId="108"/>
    <cellStyle name="百分比 2 2 4" xfId="109"/>
    <cellStyle name="百分比 2 3" xfId="110"/>
    <cellStyle name="百分比 2 3 2" xfId="111"/>
    <cellStyle name="百分比 2 3 2 2" xfId="112"/>
    <cellStyle name="百分比 2 3 2 3" xfId="113"/>
    <cellStyle name="百分比 2 3 3" xfId="114"/>
    <cellStyle name="百分比 2 3 4" xfId="115"/>
    <cellStyle name="百分比 2 4" xfId="116"/>
    <cellStyle name="百分比 2 4 2" xfId="117"/>
    <cellStyle name="百分比 2 4 2 2" xfId="118"/>
    <cellStyle name="百分比 2 4 3" xfId="119"/>
    <cellStyle name="百分比 2 5" xfId="120"/>
    <cellStyle name="百分比 2 5 2" xfId="121"/>
    <cellStyle name="百分比 2 6" xfId="122"/>
    <cellStyle name="百分比 2 6 2" xfId="123"/>
    <cellStyle name="百分比 2 7" xfId="124"/>
    <cellStyle name="标题 1 2" xfId="125"/>
    <cellStyle name="标题 1 3" xfId="126"/>
    <cellStyle name="标题 1 4" xfId="127"/>
    <cellStyle name="标题 2 2" xfId="128"/>
    <cellStyle name="标题 2 3" xfId="129"/>
    <cellStyle name="标题 2 4" xfId="130"/>
    <cellStyle name="标题 3 2" xfId="131"/>
    <cellStyle name="标题 3 3" xfId="132"/>
    <cellStyle name="标题 3 4" xfId="133"/>
    <cellStyle name="标题 4 2" xfId="134"/>
    <cellStyle name="标题 4 3" xfId="135"/>
    <cellStyle name="标题 4 4" xfId="136"/>
    <cellStyle name="标题 5" xfId="137"/>
    <cellStyle name="标题 6" xfId="138"/>
    <cellStyle name="标题 7" xfId="139"/>
    <cellStyle name="差 2" xfId="140"/>
    <cellStyle name="差 3" xfId="141"/>
    <cellStyle name="差 4" xfId="142"/>
    <cellStyle name="常规 10" xfId="143"/>
    <cellStyle name="常规 2" xfId="144"/>
    <cellStyle name="常规 2 2" xfId="145"/>
    <cellStyle name="常规 2 2 2" xfId="146"/>
    <cellStyle name="常规 2 2 2 2" xfId="147"/>
    <cellStyle name="常规 2 2 3" xfId="148"/>
    <cellStyle name="常规 2 2 4" xfId="149"/>
    <cellStyle name="常规 2 3" xfId="150"/>
    <cellStyle name="常规 2 3 2" xfId="151"/>
    <cellStyle name="常规 2 3 2 2" xfId="152"/>
    <cellStyle name="常规 2 3 3" xfId="153"/>
    <cellStyle name="常规 2 3 4" xfId="154"/>
    <cellStyle name="常规 2 4" xfId="155"/>
    <cellStyle name="常规 2 4 2" xfId="156"/>
    <cellStyle name="常规 2 5" xfId="157"/>
    <cellStyle name="常规 2 5 2" xfId="158"/>
    <cellStyle name="常规 2 6" xfId="159"/>
    <cellStyle name="常规 2 7" xfId="160"/>
    <cellStyle name="常规 3" xfId="161"/>
    <cellStyle name="常规 3 2" xfId="162"/>
    <cellStyle name="常规 3 2 2" xfId="163"/>
    <cellStyle name="常规 3 2 2 2" xfId="164"/>
    <cellStyle name="常规 3 2 3" xfId="165"/>
    <cellStyle name="常规 3 2 4" xfId="166"/>
    <cellStyle name="常规 3 3" xfId="167"/>
    <cellStyle name="常规 3 3 2" xfId="168"/>
    <cellStyle name="常规 3 3 2 2" xfId="169"/>
    <cellStyle name="常规 3 3 3" xfId="170"/>
    <cellStyle name="常规 3 3 4" xfId="171"/>
    <cellStyle name="常规 3 4" xfId="172"/>
    <cellStyle name="常规 3 4 2" xfId="173"/>
    <cellStyle name="常规 3 4 3" xfId="174"/>
    <cellStyle name="常规 3 4 4" xfId="175"/>
    <cellStyle name="常规 3 5" xfId="176"/>
    <cellStyle name="常规 3 5 2" xfId="177"/>
    <cellStyle name="常规 3 6" xfId="178"/>
    <cellStyle name="常规 3 6 2" xfId="179"/>
    <cellStyle name="常规 3 7" xfId="180"/>
    <cellStyle name="常规 3 7 2" xfId="181"/>
    <cellStyle name="常规 3 7 3" xfId="182"/>
    <cellStyle name="常规 4" xfId="183"/>
    <cellStyle name="常规 4 2" xfId="184"/>
    <cellStyle name="常规 4 2 2" xfId="185"/>
    <cellStyle name="常规 4 2 2 2" xfId="186"/>
    <cellStyle name="常规 4 2 3" xfId="187"/>
    <cellStyle name="常规 4 2 4" xfId="188"/>
    <cellStyle name="常规 4 3" xfId="189"/>
    <cellStyle name="常规 4 3 2" xfId="190"/>
    <cellStyle name="常规 4 3 2 2" xfId="191"/>
    <cellStyle name="常规 4 3 3" xfId="192"/>
    <cellStyle name="常规 4 3 4" xfId="193"/>
    <cellStyle name="常规 4 4" xfId="194"/>
    <cellStyle name="常规 4 4 2" xfId="195"/>
    <cellStyle name="常规 4 5" xfId="196"/>
    <cellStyle name="常规 4 5 2" xfId="197"/>
    <cellStyle name="常规 4 6" xfId="198"/>
    <cellStyle name="常规 5" xfId="199"/>
    <cellStyle name="常规 5 2" xfId="200"/>
    <cellStyle name="常规 5 2 2" xfId="201"/>
    <cellStyle name="常规 5 2 3" xfId="202"/>
    <cellStyle name="常规 5 2 4" xfId="203"/>
    <cellStyle name="常规 5 2 5" xfId="204"/>
    <cellStyle name="常规 5 3" xfId="205"/>
    <cellStyle name="常规 5 4" xfId="206"/>
    <cellStyle name="常规 5 5" xfId="207"/>
    <cellStyle name="常规 5 6" xfId="208"/>
    <cellStyle name="常规 6" xfId="209"/>
    <cellStyle name="常规 6 2" xfId="210"/>
    <cellStyle name="常规 6 3" xfId="211"/>
    <cellStyle name="常规 6 3 2" xfId="212"/>
    <cellStyle name="常规 6 3 3" xfId="213"/>
    <cellStyle name="常规 6 4" xfId="214"/>
    <cellStyle name="常规 6 5" xfId="215"/>
    <cellStyle name="常规 7" xfId="216"/>
    <cellStyle name="常规 7 2" xfId="217"/>
    <cellStyle name="常规 7 2 2" xfId="218"/>
    <cellStyle name="常规 7 3" xfId="219"/>
    <cellStyle name="常规 7 4" xfId="220"/>
    <cellStyle name="常规 8" xfId="221"/>
    <cellStyle name="常规 8 2" xfId="222"/>
    <cellStyle name="常规 8 3" xfId="223"/>
    <cellStyle name="常规 8 4" xfId="224"/>
    <cellStyle name="常规 9" xfId="225"/>
    <cellStyle name="好 2" xfId="226"/>
    <cellStyle name="好 3" xfId="227"/>
    <cellStyle name="好 4" xfId="228"/>
    <cellStyle name="汇总 2" xfId="229"/>
    <cellStyle name="汇总 3" xfId="230"/>
    <cellStyle name="汇总 4" xfId="231"/>
    <cellStyle name="计算 2" xfId="232"/>
    <cellStyle name="计算 3" xfId="233"/>
    <cellStyle name="计算 4" xfId="234"/>
    <cellStyle name="检查单元格 2" xfId="235"/>
    <cellStyle name="检查单元格 3" xfId="236"/>
    <cellStyle name="检查单元格 4" xfId="237"/>
    <cellStyle name="解释性文本 2" xfId="238"/>
    <cellStyle name="解释性文本 3" xfId="239"/>
    <cellStyle name="解释性文本 4" xfId="240"/>
    <cellStyle name="警告文本 2" xfId="241"/>
    <cellStyle name="警告文本 3" xfId="242"/>
    <cellStyle name="警告文本 4" xfId="243"/>
    <cellStyle name="链接单元格 2" xfId="244"/>
    <cellStyle name="链接单元格 3" xfId="245"/>
    <cellStyle name="链接单元格 4" xfId="246"/>
    <cellStyle name="强调文字颜色 1 2" xfId="247"/>
    <cellStyle name="强调文字颜色 1 3" xfId="248"/>
    <cellStyle name="强调文字颜色 1 4" xfId="249"/>
    <cellStyle name="强调文字颜色 2 2" xfId="250"/>
    <cellStyle name="强调文字颜色 2 3" xfId="251"/>
    <cellStyle name="强调文字颜色 2 4" xfId="252"/>
    <cellStyle name="强调文字颜色 3 2" xfId="253"/>
    <cellStyle name="强调文字颜色 3 3" xfId="254"/>
    <cellStyle name="强调文字颜色 3 4" xfId="255"/>
    <cellStyle name="强调文字颜色 4 2" xfId="256"/>
    <cellStyle name="强调文字颜色 4 3" xfId="257"/>
    <cellStyle name="强调文字颜色 4 4" xfId="258"/>
    <cellStyle name="强调文字颜色 5 2" xfId="259"/>
    <cellStyle name="强调文字颜色 5 3" xfId="260"/>
    <cellStyle name="强调文字颜色 5 4" xfId="261"/>
    <cellStyle name="强调文字颜色 6 2" xfId="262"/>
    <cellStyle name="强调文字颜色 6 3" xfId="263"/>
    <cellStyle name="强调文字颜色 6 4" xfId="264"/>
    <cellStyle name="适中 2" xfId="265"/>
    <cellStyle name="适中 3" xfId="266"/>
    <cellStyle name="适中 4" xfId="267"/>
    <cellStyle name="输出 2" xfId="268"/>
    <cellStyle name="输出 3" xfId="269"/>
    <cellStyle name="输出 4" xfId="270"/>
    <cellStyle name="输入 2" xfId="271"/>
    <cellStyle name="输入 3" xfId="272"/>
    <cellStyle name="输入 4" xfId="273"/>
    <cellStyle name="注释 2" xfId="274"/>
    <cellStyle name="注释 3" xfId="275"/>
    <cellStyle name="注释 4" xfId="2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workbookViewId="0">
      <pane ySplit="5" topLeftCell="A6" activePane="bottomLeft" state="frozen"/>
      <selection/>
      <selection pane="bottomLeft" activeCell="T10" sqref="T10"/>
    </sheetView>
  </sheetViews>
  <sheetFormatPr defaultColWidth="9" defaultRowHeight="14.25"/>
  <cols>
    <col min="1" max="1" width="3.875" customWidth="1"/>
    <col min="2" max="3" width="7.875" customWidth="1"/>
    <col min="4" max="4" width="6.375" customWidth="1"/>
    <col min="5" max="5" width="9.125" customWidth="1"/>
    <col min="6" max="6" width="6.125" customWidth="1"/>
    <col min="7" max="7" width="9.625" customWidth="1"/>
    <col min="9" max="9" width="9.625" customWidth="1"/>
    <col min="10" max="10" width="10.625" customWidth="1"/>
    <col min="11" max="13" width="11.125" customWidth="1"/>
    <col min="14" max="14" width="8.75" customWidth="1"/>
    <col min="15" max="15" width="7.625" customWidth="1"/>
    <col min="16" max="16" width="8.75" customWidth="1"/>
  </cols>
  <sheetData>
    <row r="1" ht="17.25" customHeight="1" spans="1:2">
      <c r="A1" s="2" t="s">
        <v>0</v>
      </c>
      <c r="B1" s="2"/>
    </row>
    <row r="2" ht="27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9.25" customHeight="1" spans="1:15">
      <c r="A3" s="4" t="s">
        <v>2</v>
      </c>
      <c r="B3" s="4"/>
      <c r="C3" s="4"/>
      <c r="D3" s="4"/>
      <c r="E3" s="4"/>
      <c r="F3" s="4"/>
      <c r="G3" s="5"/>
      <c r="H3" s="4"/>
      <c r="I3" s="24" t="s">
        <v>3</v>
      </c>
      <c r="J3" s="24"/>
      <c r="K3" s="1" t="s">
        <v>4</v>
      </c>
      <c r="L3" s="1"/>
      <c r="M3" s="25"/>
      <c r="N3" s="26"/>
      <c r="O3" s="26"/>
    </row>
    <row r="4" ht="30" customHeight="1" spans="1:15">
      <c r="A4" s="6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27" t="s">
        <v>13</v>
      </c>
      <c r="J4" s="7" t="s">
        <v>14</v>
      </c>
      <c r="K4" s="7" t="s">
        <v>15</v>
      </c>
      <c r="L4" s="27" t="s">
        <v>16</v>
      </c>
      <c r="M4" s="27" t="s">
        <v>17</v>
      </c>
      <c r="N4" s="7" t="s">
        <v>18</v>
      </c>
      <c r="O4" s="6" t="s">
        <v>19</v>
      </c>
    </row>
    <row r="5" spans="1:15">
      <c r="A5" s="6"/>
      <c r="B5" s="7"/>
      <c r="C5" s="7"/>
      <c r="D5" s="7"/>
      <c r="E5" s="7"/>
      <c r="F5" s="7"/>
      <c r="G5" s="7"/>
      <c r="H5" s="7"/>
      <c r="I5" s="28"/>
      <c r="J5" s="7"/>
      <c r="K5" s="7"/>
      <c r="L5" s="28"/>
      <c r="M5" s="28"/>
      <c r="N5" s="7"/>
      <c r="O5" s="6"/>
    </row>
    <row r="6" s="1" customFormat="1" ht="17.25" customHeight="1" spans="1:15">
      <c r="A6" s="8">
        <v>1</v>
      </c>
      <c r="B6" s="9">
        <v>31</v>
      </c>
      <c r="C6" s="9">
        <v>2904</v>
      </c>
      <c r="D6" s="10">
        <v>29</v>
      </c>
      <c r="E6" s="11" t="s">
        <v>20</v>
      </c>
      <c r="F6" s="9">
        <v>2.9</v>
      </c>
      <c r="G6" s="12">
        <f>H6+I6</f>
        <v>93.41</v>
      </c>
      <c r="H6" s="13">
        <v>16.68</v>
      </c>
      <c r="I6" s="13">
        <v>76.73</v>
      </c>
      <c r="J6" s="29">
        <f>L6/G6</f>
        <v>5899.6108553688</v>
      </c>
      <c r="K6" s="12">
        <f>L6/I6</f>
        <v>7182.10152482732</v>
      </c>
      <c r="L6" s="30">
        <v>551082.65</v>
      </c>
      <c r="M6" s="12"/>
      <c r="N6" s="31" t="s">
        <v>21</v>
      </c>
      <c r="O6" s="32"/>
    </row>
    <row r="7" s="1" customFormat="1" ht="17.25" customHeight="1" spans="1:15">
      <c r="A7" s="8">
        <v>2</v>
      </c>
      <c r="B7" s="9">
        <v>31</v>
      </c>
      <c r="C7" s="9">
        <v>2804</v>
      </c>
      <c r="D7" s="10">
        <v>28</v>
      </c>
      <c r="E7" s="11" t="s">
        <v>20</v>
      </c>
      <c r="F7" s="9">
        <v>2.9</v>
      </c>
      <c r="G7" s="12">
        <f>H7+I7</f>
        <v>93.41</v>
      </c>
      <c r="H7" s="13">
        <v>16.68</v>
      </c>
      <c r="I7" s="13">
        <v>76.73</v>
      </c>
      <c r="J7" s="29">
        <f>L7/G7</f>
        <v>7227.29064888336</v>
      </c>
      <c r="K7" s="12">
        <f>L7/I7</f>
        <v>8798.39983725003</v>
      </c>
      <c r="L7" s="33">
        <v>675101.219512195</v>
      </c>
      <c r="M7" s="12"/>
      <c r="N7" s="31" t="s">
        <v>21</v>
      </c>
      <c r="O7" s="32"/>
    </row>
    <row r="8" s="1" customFormat="1" ht="17.25" customHeight="1" spans="1:15">
      <c r="A8" s="8">
        <v>3</v>
      </c>
      <c r="B8" s="9">
        <v>31</v>
      </c>
      <c r="C8" s="9">
        <v>2404</v>
      </c>
      <c r="D8" s="10">
        <v>24</v>
      </c>
      <c r="E8" s="11" t="s">
        <v>20</v>
      </c>
      <c r="F8" s="9">
        <v>2.9</v>
      </c>
      <c r="G8" s="12">
        <f>H8+I8</f>
        <v>93.41</v>
      </c>
      <c r="H8" s="13">
        <v>16.68</v>
      </c>
      <c r="I8" s="13">
        <v>76.73</v>
      </c>
      <c r="J8" s="29">
        <f>L8/G8</f>
        <v>7224.49908051036</v>
      </c>
      <c r="K8" s="12">
        <f>L8/I8</f>
        <v>8795.00142200538</v>
      </c>
      <c r="L8" s="33">
        <v>674840.459110473</v>
      </c>
      <c r="M8" s="12"/>
      <c r="N8" s="31" t="s">
        <v>21</v>
      </c>
      <c r="O8" s="32"/>
    </row>
    <row r="9" s="1" customFormat="1" ht="17.25" customHeight="1" spans="1:15">
      <c r="A9" s="8">
        <v>4</v>
      </c>
      <c r="B9" s="9">
        <v>31</v>
      </c>
      <c r="C9" s="9">
        <v>2204</v>
      </c>
      <c r="D9" s="10">
        <v>22</v>
      </c>
      <c r="E9" s="11" t="s">
        <v>20</v>
      </c>
      <c r="F9" s="9">
        <v>2.9</v>
      </c>
      <c r="G9" s="12">
        <f>H9+I9</f>
        <v>93.41</v>
      </c>
      <c r="H9" s="13">
        <v>16.68</v>
      </c>
      <c r="I9" s="13">
        <v>76.73</v>
      </c>
      <c r="J9" s="29">
        <f>L9/G9</f>
        <v>7134.15286920239</v>
      </c>
      <c r="K9" s="12">
        <f>L9/I9</f>
        <v>8685.01524191574</v>
      </c>
      <c r="L9" s="33">
        <v>666401.219512195</v>
      </c>
      <c r="M9" s="12"/>
      <c r="N9" s="31" t="s">
        <v>21</v>
      </c>
      <c r="O9" s="32"/>
    </row>
    <row r="10" s="1" customFormat="1" ht="17.25" customHeight="1" spans="1:15">
      <c r="A10" s="8">
        <v>5</v>
      </c>
      <c r="B10" s="9">
        <v>31</v>
      </c>
      <c r="C10" s="9">
        <v>1804</v>
      </c>
      <c r="D10" s="10">
        <v>18</v>
      </c>
      <c r="E10" s="11" t="s">
        <v>20</v>
      </c>
      <c r="F10" s="9">
        <v>2.9</v>
      </c>
      <c r="G10" s="12">
        <f>H10+I10</f>
        <v>93.41</v>
      </c>
      <c r="H10" s="13">
        <v>16.68</v>
      </c>
      <c r="I10" s="13">
        <v>76.73</v>
      </c>
      <c r="J10" s="29">
        <f>L10/G10</f>
        <v>7195.80467591926</v>
      </c>
      <c r="K10" s="12">
        <f>L10/I10</f>
        <v>8760.06926596661</v>
      </c>
      <c r="L10" s="33">
        <v>672160.114777618</v>
      </c>
      <c r="M10" s="12"/>
      <c r="N10" s="31" t="s">
        <v>21</v>
      </c>
      <c r="O10" s="32"/>
    </row>
    <row r="11" s="1" customFormat="1" ht="17.25" customHeight="1" spans="1:15">
      <c r="A11" s="8">
        <v>6</v>
      </c>
      <c r="B11" s="9">
        <v>31</v>
      </c>
      <c r="C11" s="9">
        <v>3005</v>
      </c>
      <c r="D11" s="10">
        <v>30</v>
      </c>
      <c r="E11" s="11" t="s">
        <v>20</v>
      </c>
      <c r="F11" s="9">
        <v>2.9</v>
      </c>
      <c r="G11" s="12">
        <f>H11+I11</f>
        <v>102.48</v>
      </c>
      <c r="H11" s="13">
        <v>18.3</v>
      </c>
      <c r="I11" s="13">
        <v>84.18</v>
      </c>
      <c r="J11" s="29">
        <f>L11/G11</f>
        <v>5876.41930132709</v>
      </c>
      <c r="K11" s="12">
        <f>L11/I11</f>
        <v>7153.90175813732</v>
      </c>
      <c r="L11" s="30">
        <v>602215.45</v>
      </c>
      <c r="M11" s="12"/>
      <c r="N11" s="31" t="s">
        <v>21</v>
      </c>
      <c r="O11" s="32"/>
    </row>
    <row r="12" s="1" customFormat="1" ht="17.25" customHeight="1" spans="1:15">
      <c r="A12" s="8">
        <v>7</v>
      </c>
      <c r="B12" s="9">
        <v>31</v>
      </c>
      <c r="C12" s="14">
        <v>1806</v>
      </c>
      <c r="D12" s="10">
        <v>18</v>
      </c>
      <c r="E12" s="11" t="s">
        <v>20</v>
      </c>
      <c r="F12" s="9">
        <v>2.9</v>
      </c>
      <c r="G12" s="12">
        <f>H12+I12</f>
        <v>102.85</v>
      </c>
      <c r="H12" s="13">
        <v>18.37</v>
      </c>
      <c r="I12" s="13">
        <v>84.48</v>
      </c>
      <c r="J12" s="29">
        <f>L12/G12</f>
        <v>7243.53068118172</v>
      </c>
      <c r="K12" s="12">
        <f>L12/I12</f>
        <v>8818.62133711577</v>
      </c>
      <c r="L12" s="33">
        <v>744997.13055954</v>
      </c>
      <c r="M12" s="12"/>
      <c r="N12" s="31" t="s">
        <v>21</v>
      </c>
      <c r="O12" s="32"/>
    </row>
    <row r="13" s="1" customFormat="1" ht="19.5" customHeight="1" spans="1:15">
      <c r="A13" s="15" t="s">
        <v>22</v>
      </c>
      <c r="B13" s="15"/>
      <c r="C13" s="15"/>
      <c r="D13" s="15"/>
      <c r="E13" s="15"/>
      <c r="F13" s="16"/>
      <c r="G13" s="12">
        <f>H13+I13</f>
        <v>672.38</v>
      </c>
      <c r="H13" s="17">
        <f>SUM(H6:H12)</f>
        <v>120.07</v>
      </c>
      <c r="I13" s="34">
        <f>SUM(I6:I12)</f>
        <v>552.31</v>
      </c>
      <c r="J13" s="35">
        <f>L13/G13</f>
        <v>6821.73509544011</v>
      </c>
      <c r="K13" s="36">
        <f>L13/I13</f>
        <v>8304.7532064819</v>
      </c>
      <c r="L13" s="35">
        <f>SUM(L6:L12)</f>
        <v>4586798.24347202</v>
      </c>
      <c r="M13" s="36"/>
      <c r="N13" s="37"/>
      <c r="O13" s="38"/>
    </row>
    <row r="14" s="1" customFormat="1" ht="32.1" customHeight="1" spans="1:15">
      <c r="A14" s="18" t="s">
        <v>23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39"/>
    </row>
    <row r="15" s="1" customFormat="1" ht="60" customHeight="1" spans="1:15">
      <c r="A15" s="20" t="s">
        <v>24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="1" customFormat="1" ht="18" customHeight="1" spans="1:15">
      <c r="A16" s="22" t="s">
        <v>25</v>
      </c>
      <c r="B16" s="22"/>
      <c r="C16" s="22"/>
      <c r="D16" s="22"/>
      <c r="E16" s="22"/>
      <c r="F16" s="22"/>
      <c r="G16" s="22"/>
      <c r="H16" s="22"/>
      <c r="I16" s="22"/>
      <c r="J16" s="22"/>
      <c r="K16" s="22" t="s">
        <v>26</v>
      </c>
      <c r="L16" s="22"/>
      <c r="M16" s="22"/>
      <c r="N16" s="23"/>
      <c r="O16" s="23"/>
    </row>
    <row r="17" s="1" customFormat="1" ht="15" customHeight="1" spans="1:15">
      <c r="A17" s="22" t="s">
        <v>27</v>
      </c>
      <c r="B17" s="22"/>
      <c r="C17" s="22"/>
      <c r="D17" s="22"/>
      <c r="E17" s="22"/>
      <c r="F17" s="23"/>
      <c r="G17" s="23"/>
      <c r="H17" s="23"/>
      <c r="I17" s="23"/>
      <c r="J17" s="23"/>
      <c r="K17" s="22" t="s">
        <v>28</v>
      </c>
      <c r="L17" s="22"/>
      <c r="M17" s="22"/>
      <c r="N17" s="23"/>
      <c r="O17" s="23"/>
    </row>
    <row r="18" s="1" customFormat="1" ht="20.25" customHeight="1" spans="1:5">
      <c r="A18" s="22" t="s">
        <v>29</v>
      </c>
      <c r="B18" s="22"/>
      <c r="C18" s="22"/>
      <c r="D18" s="22"/>
      <c r="E18" s="22"/>
    </row>
    <row r="19" s="1" customFormat="1" ht="24.95" customHeight="1"/>
    <row r="20" s="1" customFormat="1" ht="24.95" customHeight="1"/>
    <row r="21" s="1" customFormat="1" ht="24.95" customHeight="1"/>
    <row r="22" s="1" customFormat="1" ht="24.95" customHeight="1"/>
    <row r="23" s="1" customFormat="1" ht="24.95" customHeight="1"/>
    <row r="24" s="1" customFormat="1" ht="24.95" customHeight="1"/>
    <row r="25" s="1" customFormat="1" ht="24.95" customHeight="1"/>
    <row r="26" s="1" customFormat="1" ht="24.95" customHeight="1"/>
    <row r="27" s="1" customFormat="1" ht="30.95" customHeight="1"/>
    <row r="28" ht="42" customHeight="1"/>
    <row r="29" ht="51.95" customHeight="1"/>
    <row r="30" ht="27" customHeight="1"/>
    <row r="31" ht="26.1" customHeight="1"/>
  </sheetData>
  <mergeCells count="28">
    <mergeCell ref="A1:B1"/>
    <mergeCell ref="A2:O2"/>
    <mergeCell ref="A3:H3"/>
    <mergeCell ref="I3:J3"/>
    <mergeCell ref="K3:L3"/>
    <mergeCell ref="A13:F13"/>
    <mergeCell ref="A14:O14"/>
    <mergeCell ref="A15:O15"/>
    <mergeCell ref="A16:E16"/>
    <mergeCell ref="K16:L16"/>
    <mergeCell ref="A17:E17"/>
    <mergeCell ref="K17:L17"/>
    <mergeCell ref="A18:E1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472222222222222" right="0.314583333333333" top="0.36" bottom="0.16" header="0.16" footer="0.1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dcterms:created xsi:type="dcterms:W3CDTF">2011-04-26T02:07:00Z</dcterms:created>
  <cp:lastPrinted>2024-05-07T07:34:00Z</cp:lastPrinted>
  <dcterms:modified xsi:type="dcterms:W3CDTF">2025-03-13T09:42:30Z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F60EAC804BB54F62BAA1C228DDACE950_12</vt:lpwstr>
  </property>
</Properties>
</file>