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state="hidden" r:id="rId2"/>
  </sheets>
  <definedNames>
    <definedName name="_xlnm._FilterDatabase" localSheetId="0" hidden="1">Sheet1!$A$5:$N$14</definedName>
    <definedName name="_xlnm.Print_Area" localSheetId="0">Sheet1!$A$1:$N$14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<sst xmlns="http://schemas.openxmlformats.org/spreadsheetml/2006/main" count="51" uniqueCount="40">
  <si>
    <t>附件2</t>
  </si>
  <si>
    <t>清远市新建商品住房销售价格备案表</t>
  </si>
  <si>
    <t>房地产开发企业名称或中介服务机构名称：清远保励置业有限公司</t>
  </si>
  <si>
    <t>项目(楼盘)名称：</t>
  </si>
  <si>
    <t>保利和悦滨江花园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</si>
  <si>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</si>
  <si>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</si>
  <si>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</si>
  <si>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</si>
  <si>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</si>
  <si>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</si>
  <si>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</si>
  <si>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</si>
  <si>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</si>
  <si>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</si>
  <si>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</si>
  <si>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</si>
  <si>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销售
状态</t>
  </si>
  <si>
    <t>备注</t>
  </si>
  <si>
    <t>3-1单元</t>
  </si>
  <si>
    <t>13F</t>
  </si>
  <si>
    <t>四室二厅三卫</t>
  </si>
  <si>
    <t>1505152</t>
  </si>
  <si>
    <t>未售</t>
  </si>
  <si>
    <t>带精装修1500元/方，以建筑面积计算</t>
  </si>
  <si>
    <t>17F</t>
  </si>
  <si>
    <t>3-2单元</t>
  </si>
  <si>
    <t>10F</t>
  </si>
  <si>
    <t>本楼栋总面积/均价</t>
  </si>
  <si>
    <t>-</t>
  </si>
  <si>
    <t>本栋销售住宅共4套，销售住宅总建筑面积：693.68㎡，套内面积：567.98㎡，分摊面积：125.70㎡，原备案均价：8611.47元/㎡（建筑面积）、10517.26元/㎡（套内建筑面积）；现备案均价：8889.70元/㎡（建筑面积）、10857.08元/㎡（套内建筑面积）</t>
  </si>
  <si>
    <t>备案机关：</t>
  </si>
  <si>
    <t>企业物价员：</t>
  </si>
  <si>
    <t>价格举报投诉电话：12345</t>
  </si>
  <si>
    <t>企业投诉电话：</t>
  </si>
  <si>
    <t>本表一式两份</t>
  </si>
  <si>
    <t>现底价</t>
  </si>
  <si>
    <t>现调价</t>
  </si>
  <si>
    <t>可签</t>
  </si>
  <si>
    <t>正则可签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</si>
</sst>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0_);[Red]\(0.00\)"/>
    <numFmt numFmtId="179" formatCode="0.0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6" borderId="13" applyNumberFormat="0" applyAlignment="0" applyProtection="0">
      <alignment vertical="center"/>
    </xf>
    <xf numFmtId="0" fontId="22" fillId="6" borderId="12" applyNumberFormat="0" applyAlignment="0" applyProtection="0">
      <alignment vertical="center"/>
    </xf>
    <xf numFmtId="0" fontId="23" fillId="7" borderId="14" applyNumberFormat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176" fontId="0" fillId="2" borderId="0" xfId="0" applyNumberFormat="1" applyFill="1">
      <alignment vertical="center"/>
    </xf>
    <xf numFmtId="0" fontId="2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7" fontId="1" fillId="3" borderId="1" xfId="0" applyNumberFormat="1" applyFont="1" applyFill="1" applyBorder="1" applyAlignment="1">
      <alignment horizontal="center" vertical="center" wrapText="1"/>
    </xf>
    <xf numFmtId="177" fontId="8" fillId="3" borderId="2" xfId="0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9" fillId="3" borderId="5" xfId="0" applyFont="1" applyFill="1" applyBorder="1" applyAlignment="1">
      <alignment horizontal="left" vertical="top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178" fontId="0" fillId="0" borderId="0" xfId="0" applyNumberForma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178" fontId="6" fillId="0" borderId="0" xfId="0" applyNumberFormat="1" applyFont="1" applyFill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76" fontId="6" fillId="0" borderId="6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178" fontId="7" fillId="0" borderId="7" xfId="0" applyNumberFormat="1" applyFont="1" applyFill="1" applyBorder="1" applyAlignment="1">
      <alignment horizontal="center" vertical="center" wrapText="1"/>
    </xf>
    <xf numFmtId="176" fontId="7" fillId="0" borderId="7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178" fontId="7" fillId="0" borderId="8" xfId="0" applyNumberFormat="1" applyFont="1" applyFill="1" applyBorder="1" applyAlignment="1">
      <alignment horizontal="center" vertical="center" wrapText="1"/>
    </xf>
    <xf numFmtId="176" fontId="7" fillId="0" borderId="8" xfId="0" applyNumberFormat="1" applyFont="1" applyFill="1" applyBorder="1" applyAlignment="1">
      <alignment horizontal="center" vertical="center" wrapText="1"/>
    </xf>
    <xf numFmtId="176" fontId="1" fillId="3" borderId="1" xfId="0" applyNumberFormat="1" applyFont="1" applyFill="1" applyBorder="1" applyAlignment="1">
      <alignment horizontal="center" vertical="center" wrapText="1"/>
    </xf>
    <xf numFmtId="176" fontId="10" fillId="3" borderId="1" xfId="0" applyNumberFormat="1" applyFont="1" applyFill="1" applyBorder="1" applyAlignment="1">
      <alignment horizontal="center" vertical="center"/>
    </xf>
    <xf numFmtId="176" fontId="11" fillId="3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176" fontId="9" fillId="3" borderId="5" xfId="0" applyNumberFormat="1" applyFont="1" applyFill="1" applyBorder="1" applyAlignment="1">
      <alignment horizontal="left" vertical="top" wrapText="1"/>
    </xf>
    <xf numFmtId="178" fontId="6" fillId="3" borderId="0" xfId="0" applyNumberFormat="1" applyFont="1" applyFill="1" applyAlignment="1">
      <alignment horizontal="left" vertical="center" wrapText="1"/>
    </xf>
    <xf numFmtId="176" fontId="6" fillId="3" borderId="0" xfId="0" applyNumberFormat="1" applyFont="1" applyFill="1" applyAlignment="1">
      <alignment horizontal="left" vertical="center" wrapText="1"/>
    </xf>
    <xf numFmtId="178" fontId="0" fillId="3" borderId="0" xfId="0" applyNumberFormat="1" applyFill="1" applyAlignment="1">
      <alignment horizontal="left" vertical="center"/>
    </xf>
    <xf numFmtId="179" fontId="0" fillId="3" borderId="0" xfId="0" applyNumberFormat="1" applyFill="1" applyAlignment="1">
      <alignment horizontal="left" vertical="center"/>
    </xf>
    <xf numFmtId="177" fontId="0" fillId="0" borderId="0" xfId="0" applyNumberFormat="1" applyFill="1" applyAlignment="1">
      <alignment horizontal="center" vertical="center"/>
    </xf>
    <xf numFmtId="9" fontId="0" fillId="0" borderId="0" xfId="3" applyFill="1" applyAlignment="1">
      <alignment horizontal="center" vertical="center"/>
    </xf>
    <xf numFmtId="176" fontId="10" fillId="3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6"/>
  <sheetViews>
    <sheetView tabSelected="1" workbookViewId="0">
      <selection activeCell="L6" sqref="L6"/>
    </sheetView>
  </sheetViews>
  <sheetFormatPr defaultColWidth="8.88333333333333" defaultRowHeight="13.5"/>
  <cols>
    <col min="1" max="1" width="8.88333333333333" style="5"/>
    <col min="2" max="2" width="15.6666666666667" style="5" customWidth="1"/>
    <col min="3" max="3" width="12.8833333333333" style="5" customWidth="1"/>
    <col min="4" max="4" width="8.88333333333333" style="5" customWidth="1"/>
    <col min="5" max="5" width="16.2166666666667" style="5" customWidth="1"/>
    <col min="6" max="6" width="10.2166666666667" style="5" customWidth="1"/>
    <col min="7" max="7" width="14.6666666666667" style="5" customWidth="1"/>
    <col min="8" max="8" width="13.1083333333333" style="5" customWidth="1"/>
    <col min="9" max="9" width="14.1083333333333" style="5" customWidth="1"/>
    <col min="10" max="10" width="17" style="5" customWidth="1"/>
    <col min="11" max="11" width="17.4416666666667" style="5" customWidth="1"/>
    <col min="12" max="12" width="20.1083333333333" style="9" customWidth="1"/>
    <col min="13" max="13" width="8.44166666666667" style="5" customWidth="1"/>
    <col min="14" max="14" width="34.6666666666667" style="5" customWidth="1"/>
    <col min="15" max="15" width="12.8833333333333" style="5"/>
    <col min="16" max="16384" width="8.88333333333333" style="5"/>
  </cols>
  <sheetData>
    <row r="1" s="5" customFormat="1" ht="20.25" spans="1:12">
      <c r="A1" s="10" t="s">
        <v>0</v>
      </c>
      <c r="B1" s="10"/>
      <c r="J1" s="27"/>
      <c r="L1" s="9"/>
    </row>
    <row r="2" s="5" customFormat="1" ht="25.5" spans="1:14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28"/>
      <c r="M2" s="11"/>
      <c r="N2" s="11"/>
    </row>
    <row r="3" s="5" customFormat="1" ht="21" customHeight="1" spans="1:14">
      <c r="A3" s="12" t="s">
        <v>2</v>
      </c>
      <c r="B3" s="12"/>
      <c r="C3" s="12"/>
      <c r="D3" s="12"/>
      <c r="E3" s="12"/>
      <c r="F3" s="12"/>
      <c r="G3" s="13"/>
      <c r="H3" s="13"/>
      <c r="I3" s="13" t="s">
        <v>3</v>
      </c>
      <c r="J3" s="29" t="s">
        <v>4</v>
      </c>
      <c r="K3" s="30"/>
      <c r="L3" s="31"/>
      <c r="M3" s="30"/>
      <c r="N3" s="30"/>
    </row>
    <row r="4" s="5" customFormat="1" ht="15" customHeight="1" spans="1:14">
      <c r="A4" s="14" t="s">
        <v>5</v>
      </c>
      <c r="B4" s="15" t="s">
        <v>6</v>
      </c>
      <c r="C4" s="15" t="s">
        <v>7</v>
      </c>
      <c r="D4" s="15" t="s">
        <v>8</v>
      </c>
      <c r="E4" s="15" t="s">
        <v>9</v>
      </c>
      <c r="F4" s="15" t="s">
        <v>10</v>
      </c>
      <c r="G4" s="15" t="s">
        <v>11</v>
      </c>
      <c r="H4" s="15" t="s">
        <v>12</v>
      </c>
      <c r="I4" s="32" t="s">
        <v>13</v>
      </c>
      <c r="J4" s="33" t="s">
        <v>14</v>
      </c>
      <c r="K4" s="15" t="s">
        <v>15</v>
      </c>
      <c r="L4" s="34" t="s">
        <v>16</v>
      </c>
      <c r="M4" s="15" t="s">
        <v>17</v>
      </c>
      <c r="N4" s="14" t="s">
        <v>18</v>
      </c>
    </row>
    <row r="5" s="5" customFormat="1" ht="24" customHeight="1" spans="1:14">
      <c r="A5" s="14"/>
      <c r="B5" s="15"/>
      <c r="C5" s="15"/>
      <c r="D5" s="15"/>
      <c r="E5" s="15"/>
      <c r="F5" s="15"/>
      <c r="G5" s="15"/>
      <c r="H5" s="15"/>
      <c r="I5" s="35"/>
      <c r="J5" s="36"/>
      <c r="K5" s="15"/>
      <c r="L5" s="37"/>
      <c r="M5" s="15"/>
      <c r="N5" s="14"/>
    </row>
    <row r="6" s="6" customFormat="1" ht="21" customHeight="1" spans="1:14">
      <c r="A6" s="2">
        <v>1</v>
      </c>
      <c r="B6" s="2" t="s">
        <v>19</v>
      </c>
      <c r="C6" s="2">
        <v>1301</v>
      </c>
      <c r="D6" s="16" t="s">
        <v>20</v>
      </c>
      <c r="E6" s="2" t="s">
        <v>21</v>
      </c>
      <c r="F6" s="17">
        <v>2.9</v>
      </c>
      <c r="G6" s="18">
        <v>168.32</v>
      </c>
      <c r="H6" s="18">
        <f>G6-I6</f>
        <v>30.5</v>
      </c>
      <c r="I6" s="18">
        <v>137.82</v>
      </c>
      <c r="J6" s="38">
        <f>L6/G6</f>
        <v>8942.20532319392</v>
      </c>
      <c r="K6" s="38">
        <f>L6/I6</f>
        <v>10921.143520534</v>
      </c>
      <c r="L6" s="52" t="s">
        <v>22</v>
      </c>
      <c r="M6" s="40" t="s">
        <v>23</v>
      </c>
      <c r="N6" s="41" t="s">
        <v>24</v>
      </c>
    </row>
    <row r="7" s="6" customFormat="1" ht="21" customHeight="1" spans="1:14">
      <c r="A7" s="2">
        <v>2</v>
      </c>
      <c r="B7" s="2" t="s">
        <v>19</v>
      </c>
      <c r="C7" s="2">
        <v>1701</v>
      </c>
      <c r="D7" s="16" t="s">
        <v>25</v>
      </c>
      <c r="E7" s="2" t="s">
        <v>21</v>
      </c>
      <c r="F7" s="17">
        <v>2.9</v>
      </c>
      <c r="G7" s="18">
        <v>168.32</v>
      </c>
      <c r="H7" s="18">
        <f>G7-I7</f>
        <v>30.5</v>
      </c>
      <c r="I7" s="18">
        <v>137.82</v>
      </c>
      <c r="J7" s="38">
        <f>L7/G7</f>
        <v>12297.3338598748</v>
      </c>
      <c r="K7" s="38">
        <f>L7/I7</f>
        <v>15018.7725677994</v>
      </c>
      <c r="L7" s="39">
        <v>2069887.23529412</v>
      </c>
      <c r="M7" s="40" t="s">
        <v>23</v>
      </c>
      <c r="N7" s="41" t="s">
        <v>24</v>
      </c>
    </row>
    <row r="8" s="6" customFormat="1" ht="21" customHeight="1" spans="1:14">
      <c r="A8" s="2">
        <v>3</v>
      </c>
      <c r="B8" s="2" t="s">
        <v>26</v>
      </c>
      <c r="C8" s="2">
        <v>1002</v>
      </c>
      <c r="D8" s="16" t="s">
        <v>27</v>
      </c>
      <c r="E8" s="2" t="s">
        <v>21</v>
      </c>
      <c r="F8" s="17">
        <v>2.9</v>
      </c>
      <c r="G8" s="18">
        <v>168.32</v>
      </c>
      <c r="H8" s="18">
        <f>G8-I8</f>
        <v>30.5</v>
      </c>
      <c r="I8" s="18">
        <v>137.82</v>
      </c>
      <c r="J8" s="38">
        <f>L8/G8</f>
        <v>13046.8197342824</v>
      </c>
      <c r="K8" s="38">
        <f>L8/I8</f>
        <v>15934.1220263708</v>
      </c>
      <c r="L8" s="39">
        <v>2196040.69767442</v>
      </c>
      <c r="M8" s="40" t="s">
        <v>23</v>
      </c>
      <c r="N8" s="41" t="s">
        <v>24</v>
      </c>
    </row>
    <row r="9" s="6" customFormat="1" ht="20.1" customHeight="1" spans="1:14">
      <c r="A9" s="19" t="s">
        <v>28</v>
      </c>
      <c r="B9" s="20"/>
      <c r="C9" s="2"/>
      <c r="D9" s="2"/>
      <c r="E9" s="2"/>
      <c r="F9" s="2" t="s">
        <v>29</v>
      </c>
      <c r="G9" s="17">
        <f>SUM(G6:G8)</f>
        <v>504.96</v>
      </c>
      <c r="H9" s="17">
        <f>SUM(H6:H8)</f>
        <v>91.5</v>
      </c>
      <c r="I9" s="17">
        <f>SUM(I6:I8)</f>
        <v>413.46</v>
      </c>
      <c r="J9" s="17">
        <f>L9/G9</f>
        <v>8448.0511980524</v>
      </c>
      <c r="K9" s="17">
        <f>L9/I9</f>
        <v>10317.6315313901</v>
      </c>
      <c r="L9" s="38">
        <f>SUM(L6:L8)</f>
        <v>4265927.93296854</v>
      </c>
      <c r="M9" s="42"/>
      <c r="N9" s="16"/>
    </row>
    <row r="10" s="6" customFormat="1" ht="40.95" customHeight="1" spans="1:14">
      <c r="A10" s="21" t="s">
        <v>30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43"/>
      <c r="M10" s="22"/>
      <c r="N10" s="44"/>
    </row>
    <row r="11" s="6" customFormat="1" ht="54" customHeight="1" spans="1:14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45"/>
      <c r="M11" s="23"/>
      <c r="N11" s="23"/>
    </row>
    <row r="12" s="6" customFormat="1" ht="20.1" customHeight="1" spans="1:14">
      <c r="A12" s="24" t="s">
        <v>31</v>
      </c>
      <c r="B12" s="24"/>
      <c r="C12" s="24"/>
      <c r="D12" s="24"/>
      <c r="E12" s="24"/>
      <c r="F12" s="24"/>
      <c r="G12" s="24"/>
      <c r="H12" s="24"/>
      <c r="I12" s="24"/>
      <c r="J12" s="46"/>
      <c r="K12" s="24" t="s">
        <v>32</v>
      </c>
      <c r="L12" s="47"/>
      <c r="M12" s="24"/>
      <c r="N12" s="24"/>
    </row>
    <row r="13" s="6" customFormat="1" ht="20.1" customHeight="1" spans="1:14">
      <c r="A13" s="25" t="s">
        <v>33</v>
      </c>
      <c r="B13" s="24"/>
      <c r="C13" s="24"/>
      <c r="D13" s="24"/>
      <c r="E13" s="24"/>
      <c r="F13" s="24"/>
      <c r="G13" s="24"/>
      <c r="H13" s="24"/>
      <c r="I13" s="24"/>
      <c r="J13" s="26"/>
      <c r="K13" s="24" t="s">
        <v>34</v>
      </c>
      <c r="L13" s="47"/>
      <c r="M13" s="24"/>
      <c r="N13" s="24"/>
    </row>
    <row r="14" s="6" customFormat="1" ht="20.1" customHeight="1" spans="1:14">
      <c r="A14" s="25" t="s">
        <v>35</v>
      </c>
      <c r="B14" s="24"/>
      <c r="C14" s="24"/>
      <c r="D14" s="24"/>
      <c r="E14" s="24"/>
      <c r="F14" s="26"/>
      <c r="G14" s="26"/>
      <c r="H14" s="26"/>
      <c r="I14" s="26"/>
      <c r="J14" s="48"/>
      <c r="K14" s="26"/>
      <c r="L14" s="49"/>
      <c r="M14" s="26"/>
      <c r="N14" s="26"/>
    </row>
    <row r="15" s="5" customFormat="1" ht="20.1" customHeight="1" spans="12:12">
      <c r="L15" s="50"/>
    </row>
    <row r="16" ht="20.1" customHeight="1"/>
    <row r="17" ht="20.1" customHeight="1"/>
    <row r="18" ht="20.1" customHeight="1" spans="12:12">
      <c r="L18" s="51"/>
    </row>
    <row r="19" ht="20.1" customHeight="1"/>
    <row r="20" ht="20.1" customHeight="1"/>
    <row r="21" ht="20.1" customHeight="1"/>
    <row r="22" ht="20.1" customHeight="1"/>
    <row r="23" ht="20.1" customHeight="1"/>
    <row r="24" ht="20.1" customHeight="1"/>
    <row r="25" ht="20.1" customHeight="1"/>
    <row r="26" ht="20.1" customHeight="1"/>
    <row r="27" ht="20.1" customHeight="1"/>
    <row r="28" ht="20.1" customHeight="1"/>
    <row r="29" ht="20.1" customHeight="1"/>
    <row r="30" ht="20.1" customHeight="1"/>
    <row r="31" ht="20.1" customHeight="1"/>
    <row r="32" ht="20.1" customHeight="1"/>
    <row r="33" ht="20.1" customHeight="1"/>
    <row r="34" ht="20.1" customHeight="1"/>
    <row r="35" ht="20.1" customHeight="1"/>
    <row r="36" ht="20.1" customHeight="1"/>
    <row r="37" ht="20.1" customHeight="1"/>
    <row r="38" ht="30" customHeight="1"/>
    <row r="39" ht="27" customHeight="1"/>
    <row r="40" ht="20.1" customHeight="1"/>
    <row r="41" s="7" customFormat="1" ht="20.1" customHeight="1" spans="1:1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9"/>
      <c r="M41" s="5"/>
      <c r="N41" s="5"/>
    </row>
    <row r="42" s="7" customFormat="1" ht="28.5" customHeight="1" spans="1:1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9"/>
      <c r="M42" s="5"/>
      <c r="N42" s="5"/>
    </row>
    <row r="43" ht="45" customHeight="1"/>
    <row r="44" s="8" customFormat="1" spans="1:1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9"/>
      <c r="M44" s="5"/>
      <c r="N44" s="5"/>
    </row>
    <row r="45" s="8" customFormat="1" spans="1:1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9"/>
      <c r="M45" s="5"/>
      <c r="N45" s="5"/>
    </row>
    <row r="46" s="8" customFormat="1" spans="1:1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9"/>
      <c r="M46" s="5"/>
      <c r="N46" s="5"/>
    </row>
  </sheetData>
  <autoFilter xmlns:etc="http://www.wps.cn/officeDocument/2017/etCustomData" ref="A5:N14" etc:filterBottomFollowUsedRange="0">
    <extLst/>
  </autoFilter>
  <mergeCells count="23">
    <mergeCell ref="A1:B1"/>
    <mergeCell ref="A2:N2"/>
    <mergeCell ref="A3:F3"/>
    <mergeCell ref="A9:B9"/>
    <mergeCell ref="A10:N10"/>
    <mergeCell ref="A11:N11"/>
    <mergeCell ref="A12:B12"/>
    <mergeCell ref="K12:L12"/>
    <mergeCell ref="K13:L1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1" bottom="1" header="0.5" footer="0.5"/>
  <pageSetup paperSize="9" scale="6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7:G13"/>
  <sheetViews>
    <sheetView workbookViewId="0">
      <selection activeCell="A9" sqref="$A9:$XFD9"/>
    </sheetView>
  </sheetViews>
  <sheetFormatPr defaultColWidth="9" defaultRowHeight="13.5" outlineLevelCol="6"/>
  <cols>
    <col min="4" max="4" width="9.25"/>
    <col min="5" max="5" width="12.625" style="1"/>
    <col min="6" max="7" width="12.625"/>
  </cols>
  <sheetData>
    <row r="7" spans="4:7">
      <c r="D7" t="s">
        <v>36</v>
      </c>
      <c r="E7" s="1" t="s">
        <v>37</v>
      </c>
      <c r="F7" t="s">
        <v>38</v>
      </c>
      <c r="G7" t="s">
        <v>39</v>
      </c>
    </row>
    <row r="8" spans="2:5">
      <c r="B8" s="2" t="s">
        <v>19</v>
      </c>
      <c r="C8" s="2">
        <v>1301</v>
      </c>
      <c r="D8">
        <v>1557069</v>
      </c>
      <c r="E8" s="3">
        <f>D8/0.86</f>
        <v>1810545.34883721</v>
      </c>
    </row>
    <row r="9" spans="2:5">
      <c r="B9" s="2" t="s">
        <v>19</v>
      </c>
      <c r="C9" s="2">
        <v>1701</v>
      </c>
      <c r="D9">
        <v>1255700</v>
      </c>
      <c r="E9" s="3">
        <f>D9/0.86</f>
        <v>1460116.27906977</v>
      </c>
    </row>
    <row r="10" spans="2:5">
      <c r="B10" s="2" t="s">
        <v>26</v>
      </c>
      <c r="C10" s="2">
        <v>1001</v>
      </c>
      <c r="D10">
        <v>1500448</v>
      </c>
      <c r="E10" s="3">
        <f>D10/0.86</f>
        <v>1744706.97674419</v>
      </c>
    </row>
    <row r="11" spans="2:5">
      <c r="B11" s="2" t="s">
        <v>26</v>
      </c>
      <c r="C11" s="2">
        <v>1002</v>
      </c>
      <c r="D11">
        <v>1372595</v>
      </c>
      <c r="E11" s="3">
        <f>D11/0.86</f>
        <v>1596040.69767442</v>
      </c>
    </row>
    <row r="13" spans="4:4">
      <c r="D13" s="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Poly</dc:creator>
  <cp:lastModifiedBy>Poly</cp:lastModifiedBy>
  <dcterms:created xsi:type="dcterms:W3CDTF">2025-01-03T07:33:00Z</dcterms:created>
  <dcterms:modified xsi:type="dcterms:W3CDTF">2025-04-22T07:11:15Z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DF5C985153BB4C9CB6C4880E3E2BA1D7_13</vt:lpwstr>
  </property>
  <property fmtid="{D5CDD505-2E9C-101B-9397-08002B2CF9AE}" pid="3" name="KSOProductBuildVer">
    <vt:lpwstr>2052-12.1.0.20784</vt:lpwstr>
  </property>
</Properties>
</file>