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附件2" sheetId="1" r:id="rId1"/>
  </sheets>
  <definedNames>
    <definedName name="_xlnm._FilterDatabase" localSheetId="0" hidden="1">'附件2'!$A$4:$O$18</definedName>
    <definedName name="_xlnm.Print_Titles" localSheetId="0">'附件2'!$2:$5</definedName>
  </definedNames>
  <calcPr fullCalcOnLoad="1"/>
</workbook>
</file>

<file path=xl/sharedStrings.xml><?xml version="1.0" encoding="utf-8"?>
<sst xmlns="http://schemas.openxmlformats.org/spreadsheetml/2006/main" count="59" uniqueCount="37">
  <si>
    <t>附件2</t>
  </si>
  <si>
    <t>清远市新建商品住房销售价格备案表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</si>
  <si>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</si>
  <si>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</si>
  <si>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</si>
  <si>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</si>
  <si>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</si>
  <si>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</si>
  <si>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</si>
  <si>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</si>
  <si>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</si>
  <si>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</si>
  <si>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</si>
  <si>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</si>
  <si>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</si>
  <si>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</si>
  <si>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</si>
  <si>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</t>
  </si>
  <si>
    <t>3米</t>
  </si>
  <si>
    <t>未售</t>
  </si>
  <si>
    <t>3</t>
  </si>
  <si>
    <t>4</t>
  </si>
  <si>
    <t>5</t>
  </si>
  <si>
    <t>6</t>
  </si>
  <si>
    <t>7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</si>
  <si>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</si>
  <si>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</si>
  <si>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</si>
  <si>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价格举报投诉电话：12358</t>
  </si>
  <si>
    <t>本表一式两份</t>
  </si>
  <si>
    <t>三房两厅两卫</t>
  </si>
  <si>
    <t>4号楼</t>
  </si>
  <si>
    <t>4号楼</t>
  </si>
  <si>
    <t>两房两厅两卫</t>
  </si>
  <si>
    <t>房地产开发企业名称或中介服务机构名称：清远市龙光润悦房地产有限公司</t>
  </si>
  <si>
    <t>2</t>
  </si>
  <si>
    <r>
      <t xml:space="preserve">   本栋销售住宅共7</t>
    </r>
    <r>
      <rPr>
        <sz val="9"/>
        <rFont val="宋体"/>
        <family val="0"/>
      </rPr>
      <t>套，销售住宅总建筑面积：</t>
    </r>
    <r>
      <rPr>
        <sz val="9"/>
        <rFont val="宋体"/>
        <family val="0"/>
      </rPr>
      <t>732.50</t>
    </r>
    <r>
      <rPr>
        <sz val="9"/>
        <rFont val="宋体"/>
        <family val="0"/>
      </rPr>
      <t>㎡，套内面积：</t>
    </r>
    <r>
      <rPr>
        <sz val="9"/>
        <rFont val="宋体"/>
        <family val="0"/>
      </rPr>
      <t>576.95</t>
    </r>
    <r>
      <rPr>
        <sz val="9"/>
        <rFont val="宋体"/>
        <family val="0"/>
      </rPr>
      <t>㎡，分摊面积：</t>
    </r>
    <r>
      <rPr>
        <sz val="9"/>
        <rFont val="宋体"/>
        <family val="0"/>
      </rPr>
      <t>155.55</t>
    </r>
    <r>
      <rPr>
        <sz val="9"/>
        <rFont val="宋体"/>
        <family val="0"/>
      </rPr>
      <t>㎡，销售均价：</t>
    </r>
    <r>
      <rPr>
        <sz val="9"/>
        <rFont val="宋体"/>
        <family val="0"/>
      </rPr>
      <t>9500.58元/㎡（建筑面积）、12062.01元/㎡（套内建筑面积）。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</si>
</sst>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  <numFmt numFmtId="178" formatCode="0_ "/>
    <numFmt numFmtId="179" formatCode="0.0_ "/>
    <numFmt numFmtId="180" formatCode="0_);[Red]\(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1" fillId="16" borderId="8" applyNumberFormat="0" applyAlignment="0" applyProtection="0"/>
    <xf numFmtId="0" fontId="18" fillId="7" borderId="5" applyNumberFormat="0" applyAlignment="0" applyProtection="0"/>
    <xf numFmtId="0" fontId="32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8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49" fontId="33" fillId="24" borderId="11" xfId="0" applyNumberFormat="1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wrapText="1"/>
    </xf>
    <xf numFmtId="176" fontId="33" fillId="24" borderId="11" xfId="0" applyNumberFormat="1" applyFont="1" applyFill="1" applyBorder="1" applyAlignment="1">
      <alignment horizontal="center" vertical="center" wrapText="1"/>
    </xf>
    <xf numFmtId="176" fontId="34" fillId="24" borderId="11" xfId="0" applyNumberFormat="1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horizontal="center" vertical="center"/>
    </xf>
    <xf numFmtId="0" fontId="34" fillId="24" borderId="0" xfId="0" applyFont="1" applyFill="1" applyAlignment="1">
      <alignment horizontal="center" vertical="center"/>
    </xf>
    <xf numFmtId="9" fontId="33" fillId="24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178" fontId="34" fillId="24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3" fontId="6" fillId="0" borderId="10" xfId="50" applyFont="1" applyBorder="1" applyAlignment="1">
      <alignment horizontal="center" vertical="center" wrapText="1"/>
    </xf>
    <xf numFmtId="43" fontId="6" fillId="0" borderId="17" xfId="5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O12" sqref="O12"/>
    </sheetView>
  </sheetViews>
  <sheetFormatPr defaultColWidth="9.00390625" defaultRowHeight="15" customHeight="1"/>
  <cols>
    <col min="1" max="1" width="3.875" style="0" customWidth="1"/>
    <col min="2" max="2" width="9.125" style="0" customWidth="1"/>
    <col min="3" max="3" width="7.875" style="0" customWidth="1"/>
    <col min="4" max="4" width="6.375" style="0" customWidth="1"/>
    <col min="5" max="5" width="13.25390625" style="0" customWidth="1"/>
    <col min="6" max="6" width="6.125" style="0" customWidth="1"/>
    <col min="7" max="8" width="8.375" style="0" customWidth="1"/>
    <col min="9" max="11" width="9.625" style="0" customWidth="1"/>
    <col min="12" max="12" width="12.625" style="0" customWidth="1"/>
    <col min="13" max="13" width="7.50390625" style="0" customWidth="1"/>
    <col min="14" max="14" width="6.875" style="0" customWidth="1"/>
    <col min="15" max="15" width="7.625" style="0" customWidth="1"/>
  </cols>
  <sheetData>
    <row r="1" spans="1:2" ht="24.75" customHeight="1">
      <c r="A1" s="20" t="s">
        <v>0</v>
      </c>
      <c r="B1" s="20"/>
    </row>
    <row r="2" spans="1:15" ht="31.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" customHeight="1">
      <c r="A3" s="22" t="s">
        <v>34</v>
      </c>
      <c r="B3" s="22"/>
      <c r="C3" s="22"/>
      <c r="D3" s="22"/>
      <c r="E3" s="22"/>
      <c r="F3" s="22"/>
      <c r="G3" s="22"/>
      <c r="H3" s="22"/>
      <c r="I3" s="3"/>
      <c r="J3" s="3"/>
      <c r="K3" s="3"/>
      <c r="L3" s="3"/>
      <c r="M3" s="17"/>
      <c r="N3" s="4"/>
      <c r="O3" s="4"/>
    </row>
    <row r="4" spans="1:15" ht="15" customHeight="1">
      <c r="A4" s="27" t="s">
        <v>2</v>
      </c>
      <c r="B4" s="28" t="s">
        <v>3</v>
      </c>
      <c r="C4" s="28" t="s">
        <v>4</v>
      </c>
      <c r="D4" s="28" t="s">
        <v>5</v>
      </c>
      <c r="E4" s="28" t="s">
        <v>6</v>
      </c>
      <c r="F4" s="28" t="s">
        <v>7</v>
      </c>
      <c r="G4" s="28" t="s">
        <v>8</v>
      </c>
      <c r="H4" s="28" t="s">
        <v>9</v>
      </c>
      <c r="I4" s="31" t="s">
        <v>10</v>
      </c>
      <c r="J4" s="28" t="s">
        <v>11</v>
      </c>
      <c r="K4" s="28" t="s">
        <v>12</v>
      </c>
      <c r="L4" s="33" t="s">
        <v>13</v>
      </c>
      <c r="M4" s="31" t="s">
        <v>14</v>
      </c>
      <c r="N4" s="28" t="s">
        <v>15</v>
      </c>
      <c r="O4" s="27" t="s">
        <v>16</v>
      </c>
    </row>
    <row r="5" spans="1:15" ht="46.5" customHeight="1">
      <c r="A5" s="27"/>
      <c r="B5" s="28"/>
      <c r="C5" s="28"/>
      <c r="D5" s="28"/>
      <c r="E5" s="28"/>
      <c r="F5" s="28"/>
      <c r="G5" s="28"/>
      <c r="H5" s="28"/>
      <c r="I5" s="32"/>
      <c r="J5" s="28"/>
      <c r="K5" s="28"/>
      <c r="L5" s="34"/>
      <c r="M5" s="32"/>
      <c r="N5" s="28"/>
      <c r="O5" s="27"/>
    </row>
    <row r="6" spans="1:15" s="15" customFormat="1" ht="15" customHeight="1">
      <c r="A6" s="10" t="s">
        <v>17</v>
      </c>
      <c r="B6" s="11" t="s">
        <v>32</v>
      </c>
      <c r="C6" s="11">
        <v>201</v>
      </c>
      <c r="D6" s="11">
        <v>2</v>
      </c>
      <c r="E6" s="11" t="s">
        <v>33</v>
      </c>
      <c r="F6" s="11" t="s">
        <v>18</v>
      </c>
      <c r="G6" s="12">
        <v>87.02</v>
      </c>
      <c r="H6" s="13">
        <f aca="true" t="shared" si="0" ref="H6:H12">G6-I6</f>
        <v>18.47999999999999</v>
      </c>
      <c r="I6" s="13">
        <v>68.54</v>
      </c>
      <c r="J6" s="18">
        <v>8280</v>
      </c>
      <c r="K6" s="18">
        <v>11553.5745550044</v>
      </c>
      <c r="L6" s="18">
        <f>J6*G6</f>
        <v>720525.6</v>
      </c>
      <c r="M6" s="16"/>
      <c r="N6" s="14" t="s">
        <v>19</v>
      </c>
      <c r="O6" s="14"/>
    </row>
    <row r="7" spans="1:15" s="15" customFormat="1" ht="15" customHeight="1">
      <c r="A7" s="10" t="s">
        <v>35</v>
      </c>
      <c r="B7" s="11" t="s">
        <v>31</v>
      </c>
      <c r="C7" s="11">
        <v>1802</v>
      </c>
      <c r="D7" s="11">
        <v>18</v>
      </c>
      <c r="E7" s="11" t="s">
        <v>33</v>
      </c>
      <c r="F7" s="11" t="s">
        <v>18</v>
      </c>
      <c r="G7" s="12">
        <v>92.96</v>
      </c>
      <c r="H7" s="13">
        <f t="shared" si="0"/>
        <v>19.739999999999995</v>
      </c>
      <c r="I7" s="13">
        <v>73.22</v>
      </c>
      <c r="J7" s="18">
        <v>11330</v>
      </c>
      <c r="K7" s="18">
        <v>13965.583173996174</v>
      </c>
      <c r="L7" s="18">
        <f aca="true" t="shared" si="1" ref="L7:L12">J7*G7</f>
        <v>1053236.7999999998</v>
      </c>
      <c r="M7" s="16"/>
      <c r="N7" s="14" t="s">
        <v>19</v>
      </c>
      <c r="O7" s="14"/>
    </row>
    <row r="8" spans="1:15" s="15" customFormat="1" ht="15" customHeight="1">
      <c r="A8" s="10" t="s">
        <v>20</v>
      </c>
      <c r="B8" s="11" t="s">
        <v>31</v>
      </c>
      <c r="C8" s="11">
        <v>1902</v>
      </c>
      <c r="D8" s="11">
        <v>19</v>
      </c>
      <c r="E8" s="11" t="s">
        <v>33</v>
      </c>
      <c r="F8" s="11" t="s">
        <v>18</v>
      </c>
      <c r="G8" s="12">
        <v>92.96</v>
      </c>
      <c r="H8" s="13">
        <f t="shared" si="0"/>
        <v>19.739999999999995</v>
      </c>
      <c r="I8" s="13">
        <v>73.22</v>
      </c>
      <c r="J8" s="18">
        <v>11390</v>
      </c>
      <c r="K8" s="18">
        <v>13965.583173996174</v>
      </c>
      <c r="L8" s="18">
        <f t="shared" si="1"/>
        <v>1058814.4</v>
      </c>
      <c r="M8" s="16"/>
      <c r="N8" s="14" t="s">
        <v>19</v>
      </c>
      <c r="O8" s="14"/>
    </row>
    <row r="9" spans="1:15" s="15" customFormat="1" ht="15" customHeight="1">
      <c r="A9" s="10" t="s">
        <v>21</v>
      </c>
      <c r="B9" s="11" t="s">
        <v>31</v>
      </c>
      <c r="C9" s="11">
        <v>2002</v>
      </c>
      <c r="D9" s="11">
        <v>20</v>
      </c>
      <c r="E9" s="11" t="s">
        <v>33</v>
      </c>
      <c r="F9" s="11" t="s">
        <v>18</v>
      </c>
      <c r="G9" s="12">
        <v>92.96</v>
      </c>
      <c r="H9" s="13">
        <f t="shared" si="0"/>
        <v>19.739999999999995</v>
      </c>
      <c r="I9" s="13">
        <v>73.22</v>
      </c>
      <c r="J9" s="18">
        <v>11400</v>
      </c>
      <c r="K9" s="18">
        <v>14473.422562141492</v>
      </c>
      <c r="L9" s="18">
        <f t="shared" si="1"/>
        <v>1059744</v>
      </c>
      <c r="M9" s="16"/>
      <c r="N9" s="14" t="s">
        <v>19</v>
      </c>
      <c r="O9" s="14"/>
    </row>
    <row r="10" spans="1:15" s="15" customFormat="1" ht="15" customHeight="1">
      <c r="A10" s="10" t="s">
        <v>22</v>
      </c>
      <c r="B10" s="11" t="s">
        <v>31</v>
      </c>
      <c r="C10" s="11">
        <v>303</v>
      </c>
      <c r="D10" s="11">
        <v>3</v>
      </c>
      <c r="E10" s="11" t="s">
        <v>30</v>
      </c>
      <c r="F10" s="11" t="s">
        <v>18</v>
      </c>
      <c r="G10" s="12">
        <v>122.2</v>
      </c>
      <c r="H10" s="13">
        <f t="shared" si="0"/>
        <v>25.950000000000003</v>
      </c>
      <c r="I10" s="13">
        <v>96.25</v>
      </c>
      <c r="J10" s="18">
        <v>8300</v>
      </c>
      <c r="K10" s="18">
        <v>10791.688311688311</v>
      </c>
      <c r="L10" s="18">
        <f t="shared" si="1"/>
        <v>1014260</v>
      </c>
      <c r="M10" s="16"/>
      <c r="N10" s="14" t="s">
        <v>19</v>
      </c>
      <c r="O10" s="14"/>
    </row>
    <row r="11" spans="1:15" s="15" customFormat="1" ht="15" customHeight="1">
      <c r="A11" s="10" t="s">
        <v>23</v>
      </c>
      <c r="B11" s="11" t="s">
        <v>31</v>
      </c>
      <c r="C11" s="11">
        <v>1803</v>
      </c>
      <c r="D11" s="11">
        <v>18</v>
      </c>
      <c r="E11" s="11" t="s">
        <v>30</v>
      </c>
      <c r="F11" s="11" t="s">
        <v>18</v>
      </c>
      <c r="G11" s="12">
        <v>122.2</v>
      </c>
      <c r="H11" s="13">
        <f t="shared" si="0"/>
        <v>25.950000000000003</v>
      </c>
      <c r="I11" s="13">
        <v>96.25</v>
      </c>
      <c r="J11" s="18">
        <v>8399</v>
      </c>
      <c r="K11" s="18">
        <v>11426.493506493507</v>
      </c>
      <c r="L11" s="18">
        <f t="shared" si="1"/>
        <v>1026357.8</v>
      </c>
      <c r="M11" s="16"/>
      <c r="N11" s="14" t="s">
        <v>19</v>
      </c>
      <c r="O11" s="14"/>
    </row>
    <row r="12" spans="1:15" s="15" customFormat="1" ht="15" customHeight="1">
      <c r="A12" s="10" t="s">
        <v>24</v>
      </c>
      <c r="B12" s="11" t="s">
        <v>31</v>
      </c>
      <c r="C12" s="11">
        <v>2503</v>
      </c>
      <c r="D12" s="11">
        <v>25</v>
      </c>
      <c r="E12" s="11" t="s">
        <v>30</v>
      </c>
      <c r="F12" s="11" t="s">
        <v>18</v>
      </c>
      <c r="G12" s="12">
        <v>122.2</v>
      </c>
      <c r="H12" s="13">
        <f t="shared" si="0"/>
        <v>25.950000000000003</v>
      </c>
      <c r="I12" s="13">
        <v>96.25</v>
      </c>
      <c r="J12" s="18">
        <v>8398</v>
      </c>
      <c r="K12" s="18">
        <v>11426.493506493507</v>
      </c>
      <c r="L12" s="18">
        <f t="shared" si="1"/>
        <v>1026235.6</v>
      </c>
      <c r="M12" s="16"/>
      <c r="N12" s="14" t="s">
        <v>19</v>
      </c>
      <c r="O12" s="14"/>
    </row>
    <row r="13" spans="1:15" s="1" customFormat="1" ht="15" customHeight="1">
      <c r="A13" s="23" t="s">
        <v>25</v>
      </c>
      <c r="B13" s="23"/>
      <c r="C13" s="23"/>
      <c r="D13" s="23"/>
      <c r="E13" s="23"/>
      <c r="F13" s="24"/>
      <c r="G13" s="5">
        <f>SUM(G6:G12)</f>
        <v>732.5</v>
      </c>
      <c r="H13" s="6">
        <f>SUM(H6:H12)</f>
        <v>155.54999999999995</v>
      </c>
      <c r="I13" s="6">
        <f>SUM(I6:I12)</f>
        <v>576.95</v>
      </c>
      <c r="J13" s="6">
        <f>L13/G13</f>
        <v>9500.579112627986</v>
      </c>
      <c r="K13" s="6">
        <f>L13/I13</f>
        <v>12062.005719733077</v>
      </c>
      <c r="L13" s="6">
        <f>SUM(L6:L12)</f>
        <v>6959174.199999999</v>
      </c>
      <c r="M13" s="5"/>
      <c r="N13" s="7"/>
      <c r="O13" s="7"/>
    </row>
    <row r="14" spans="1:15" s="2" customFormat="1" ht="22.5" customHeight="1">
      <c r="A14" s="35" t="s">
        <v>36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6"/>
    </row>
    <row r="15" spans="1:15" s="1" customFormat="1" ht="67.5" customHeight="1">
      <c r="A15" s="29" t="s">
        <v>26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s="1" customFormat="1" ht="15" customHeight="1">
      <c r="A16" s="19" t="s">
        <v>27</v>
      </c>
      <c r="B16" s="19"/>
      <c r="C16" s="19"/>
      <c r="D16" s="19"/>
      <c r="E16" s="19"/>
      <c r="F16" s="8"/>
      <c r="G16" s="8"/>
      <c r="H16" s="8"/>
      <c r="I16" s="8"/>
      <c r="J16" s="8"/>
      <c r="K16" s="8"/>
      <c r="L16" s="8"/>
      <c r="M16" s="8"/>
      <c r="N16" s="9"/>
      <c r="O16" s="9"/>
    </row>
    <row r="17" spans="1:15" s="1" customFormat="1" ht="15" customHeight="1">
      <c r="A17" s="19" t="s">
        <v>28</v>
      </c>
      <c r="B17" s="19"/>
      <c r="C17" s="19"/>
      <c r="D17" s="19"/>
      <c r="E17" s="19"/>
      <c r="F17" s="9"/>
      <c r="G17" s="9"/>
      <c r="H17" s="9"/>
      <c r="I17" s="9"/>
      <c r="J17" s="9"/>
      <c r="K17" s="9"/>
      <c r="L17" s="9"/>
      <c r="M17" s="8"/>
      <c r="N17" s="9"/>
      <c r="O17" s="9"/>
    </row>
    <row r="18" spans="1:5" s="1" customFormat="1" ht="15" customHeight="1">
      <c r="A18" s="19" t="s">
        <v>29</v>
      </c>
      <c r="B18" s="19"/>
      <c r="C18" s="19"/>
      <c r="D18" s="19"/>
      <c r="E18" s="19"/>
    </row>
    <row r="19" s="1" customFormat="1" ht="15" customHeight="1"/>
    <row r="20" s="1" customFormat="1" ht="15" customHeight="1"/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15" customHeight="1"/>
    <row r="26" s="1" customFormat="1" ht="15" customHeight="1"/>
    <row r="27" s="1" customFormat="1" ht="15" customHeight="1"/>
  </sheetData>
  <sheetProtection/>
  <autoFilter ref="A4:O18"/>
  <mergeCells count="24">
    <mergeCell ref="A16:E16"/>
    <mergeCell ref="A17:E17"/>
    <mergeCell ref="D4:D5"/>
    <mergeCell ref="M4:M5"/>
    <mergeCell ref="N4:N5"/>
    <mergeCell ref="O4:O5"/>
    <mergeCell ref="E4:E5"/>
    <mergeCell ref="F4:F5"/>
    <mergeCell ref="G4:G5"/>
    <mergeCell ref="H4:H5"/>
    <mergeCell ref="I4:I5"/>
    <mergeCell ref="J4:J5"/>
    <mergeCell ref="K4:K5"/>
    <mergeCell ref="L4:L5"/>
    <mergeCell ref="A18:E18"/>
    <mergeCell ref="A1:B1"/>
    <mergeCell ref="A2:O2"/>
    <mergeCell ref="A3:H3"/>
    <mergeCell ref="A13:F13"/>
    <mergeCell ref="A14:O14"/>
    <mergeCell ref="A4:A5"/>
    <mergeCell ref="B4:B5"/>
    <mergeCell ref="C4:C5"/>
    <mergeCell ref="A15:O15"/>
  </mergeCells>
  <printOptions/>
  <pageMargins left="0.44" right="0.16" top="0.28" bottom="0.24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向晓君</cp:lastModifiedBy>
  <cp:lastPrinted>2020-09-17T02:19:53Z</cp:lastPrinted>
  <dcterms:created xsi:type="dcterms:W3CDTF">2011-04-26T02:07:47Z</dcterms:created>
  <dcterms:modified xsi:type="dcterms:W3CDTF">2020-09-17T02:20:04Z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