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备案价上流程\"/>
    </mc:Choice>
  </mc:AlternateContent>
  <bookViews>
    <workbookView xWindow="0" yWindow="0" windowWidth="22365" windowHeight="9420"/>
  </bookViews>
  <sheets>
    <sheet name="7栋未售" sheetId="1" r:id="rId1"/>
  </sheets>
  <definedNames>
    <definedName name="_xlnm._FilterDatabase" localSheetId="0" hidden="1">'7栋未售'!$A$5:$AB$40</definedName>
    <definedName name="_xlnm.Print_Area" localSheetId="0">'7栋未售'!$A$1:$O$40</definedName>
    <definedName name="_xlnm.Print_Titles" localSheetId="0">'7栋未售'!$1:$5</definedName>
  </definedNames>
  <calcPr calcId="152511"/>
</workbook>
</file>

<file path=xl/calcChain.xml><?xml version="1.0" encoding="utf-8"?>
<calcChain xmlns="http://schemas.openxmlformats.org/spreadsheetml/2006/main">
  <c r="I35" i="1" l="1"/>
  <c r="H35" i="1"/>
  <c r="G35" i="1"/>
  <c r="L34" i="1"/>
  <c r="K34" i="1"/>
  <c r="J34" i="1"/>
  <c r="L33" i="1"/>
  <c r="K33" i="1" s="1"/>
  <c r="L32" i="1"/>
  <c r="J32" i="1" s="1"/>
  <c r="K32" i="1"/>
  <c r="L31" i="1"/>
  <c r="K31" i="1"/>
  <c r="J31" i="1"/>
  <c r="L30" i="1"/>
  <c r="K30" i="1"/>
  <c r="J30" i="1"/>
  <c r="L29" i="1"/>
  <c r="K29" i="1" s="1"/>
  <c r="L28" i="1"/>
  <c r="J28" i="1" s="1"/>
  <c r="K28" i="1"/>
  <c r="L27" i="1"/>
  <c r="K27" i="1"/>
  <c r="J27" i="1"/>
  <c r="L26" i="1"/>
  <c r="K26" i="1"/>
  <c r="J26" i="1"/>
  <c r="L25" i="1"/>
  <c r="K25" i="1" s="1"/>
  <c r="L24" i="1"/>
  <c r="J24" i="1" s="1"/>
  <c r="K24" i="1"/>
  <c r="L23" i="1"/>
  <c r="K23" i="1"/>
  <c r="J23" i="1"/>
  <c r="L22" i="1"/>
  <c r="K22" i="1"/>
  <c r="J22" i="1"/>
  <c r="L21" i="1"/>
  <c r="K21" i="1" s="1"/>
  <c r="L20" i="1"/>
  <c r="J20" i="1" s="1"/>
  <c r="K20" i="1"/>
  <c r="L19" i="1"/>
  <c r="K19" i="1"/>
  <c r="J19" i="1"/>
  <c r="L18" i="1"/>
  <c r="K18" i="1"/>
  <c r="J18" i="1"/>
  <c r="L17" i="1"/>
  <c r="K17" i="1" s="1"/>
  <c r="L16" i="1"/>
  <c r="J16" i="1" s="1"/>
  <c r="K16" i="1"/>
  <c r="L15" i="1"/>
  <c r="K15" i="1"/>
  <c r="J15" i="1"/>
  <c r="L14" i="1"/>
  <c r="K14" i="1"/>
  <c r="J14" i="1"/>
  <c r="L13" i="1"/>
  <c r="K13" i="1" s="1"/>
  <c r="L12" i="1"/>
  <c r="J12" i="1" s="1"/>
  <c r="K12" i="1"/>
  <c r="L11" i="1"/>
  <c r="K11" i="1"/>
  <c r="J11" i="1"/>
  <c r="L10" i="1"/>
  <c r="K10" i="1"/>
  <c r="J10" i="1"/>
  <c r="L9" i="1"/>
  <c r="K9" i="1" s="1"/>
  <c r="L8" i="1"/>
  <c r="J8" i="1" s="1"/>
  <c r="K8" i="1"/>
  <c r="L7" i="1"/>
  <c r="K7" i="1"/>
  <c r="J7" i="1"/>
  <c r="L6" i="1"/>
  <c r="K6" i="1"/>
  <c r="J6" i="1"/>
  <c r="L35" i="1" l="1"/>
  <c r="J9" i="1"/>
  <c r="J13" i="1"/>
  <c r="J17" i="1"/>
  <c r="J21" i="1"/>
  <c r="J25" i="1"/>
  <c r="J29" i="1"/>
  <c r="J33" i="1"/>
  <c r="J35" i="1" l="1"/>
  <c r="K35" i="1"/>
</calcChain>
</file>

<file path=xl/sharedStrings.xml><?xml version="1.0" encoding="utf-8"?>
<sst xmlns="http://schemas.openxmlformats.org/spreadsheetml/2006/main" count="178" uniqueCount="49">
  <si>
    <t>附件2</t>
  </si>
  <si>
    <t>清远市新建商品住房销售价格备案表</t>
  </si>
  <si>
    <t>房地产开发企业名称或中介服务机构名称：清远鑫瑞房地产有限公司</t>
  </si>
  <si>
    <t>项目(楼盘)名称：</t>
  </si>
  <si>
    <t>清远保利天汇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</si>
  <si>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</si>
  <si>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</si>
  <si>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</si>
  <si>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</si>
  <si>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</si>
  <si>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</si>
  <si>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</si>
  <si>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</si>
  <si>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</si>
  <si>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</si>
  <si>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</si>
  <si>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</si>
  <si>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</si>
  <si>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</si>
  <si>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</si>
  <si>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7栋1梯</t>
  </si>
  <si>
    <t>2F</t>
  </si>
  <si>
    <t>四房二厅二卫</t>
  </si>
  <si>
    <t>未售</t>
  </si>
  <si>
    <t>带精装修1500元/方，以建筑面积计算</t>
  </si>
  <si>
    <t>4F</t>
  </si>
  <si>
    <t>13F</t>
  </si>
  <si>
    <t>27F</t>
  </si>
  <si>
    <t>7栋2梯</t>
  </si>
  <si>
    <t>3F</t>
  </si>
  <si>
    <t>5F</t>
  </si>
  <si>
    <t>7F</t>
  </si>
  <si>
    <t>14F</t>
  </si>
  <si>
    <t>18F</t>
  </si>
  <si>
    <t>22F</t>
  </si>
  <si>
    <t>24F</t>
  </si>
  <si>
    <t>29F</t>
  </si>
  <si>
    <t>30F</t>
  </si>
  <si>
    <t>31F</t>
  </si>
  <si>
    <t>33F</t>
  </si>
  <si>
    <t>本楼栋总面积/均价</t>
  </si>
  <si>
    <t>-</t>
  </si>
  <si>
    <t>本栋销售住宅共29套，销售住宅总建筑面积：4095.52㎡，套内面积：3333.5㎡，分摊面积：762.02㎡，销售均价：13985.2元/㎡（建筑面积）、17182.14元/㎡（套内建筑面积）。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</si>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</sst>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80" formatCode="0_ "/>
  </numFmts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zoomScale="60" zoomScaleNormal="90" workbookViewId="0">
      <pane ySplit="5" topLeftCell="A6" activePane="bottomLeft" state="frozen"/>
      <selection pane="bottomLeft" activeCell="A36" sqref="A36:O36"/>
    </sheetView>
  </sheetViews>
  <sheetFormatPr defaultColWidth="8.875" defaultRowHeight="13.5"/>
  <cols>
    <col min="1" max="1" width="8.875" style="1"/>
    <col min="2" max="2" width="11.875" style="1" customWidth="1"/>
    <col min="3" max="3" width="9" style="1" customWidth="1"/>
    <col min="4" max="4" width="8.875" style="1"/>
    <col min="5" max="5" width="15.125" style="1" customWidth="1"/>
    <col min="6" max="6" width="8.875" style="1"/>
    <col min="7" max="7" width="14.625" style="1" customWidth="1"/>
    <col min="8" max="8" width="24.625" style="1" customWidth="1"/>
    <col min="9" max="9" width="18.625" style="1" customWidth="1"/>
    <col min="10" max="10" width="12.875" style="1" customWidth="1"/>
    <col min="11" max="11" width="17.5" style="1" customWidth="1"/>
    <col min="12" max="12" width="16" style="1" customWidth="1"/>
    <col min="13" max="13" width="16.25" style="1" customWidth="1"/>
    <col min="14" max="14" width="8.5" style="1" customWidth="1"/>
    <col min="15" max="15" width="34.625" style="1" customWidth="1"/>
    <col min="16" max="16" width="8.875" style="1"/>
    <col min="17" max="21" width="8.875" style="1" hidden="1" customWidth="1"/>
    <col min="22" max="22" width="9.375" style="1" hidden="1" customWidth="1"/>
    <col min="23" max="24" width="8.875" style="1" hidden="1" customWidth="1"/>
    <col min="25" max="27" width="8.875" style="1"/>
    <col min="28" max="28" width="8.875" style="1" hidden="1" customWidth="1"/>
    <col min="29" max="16384" width="8.875" style="1"/>
  </cols>
  <sheetData>
    <row r="1" spans="1:23" ht="20.25">
      <c r="A1" s="31" t="s">
        <v>0</v>
      </c>
      <c r="B1" s="31"/>
      <c r="J1" s="17"/>
      <c r="W1" s="29"/>
    </row>
    <row r="2" spans="1:23" ht="25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W2" s="29"/>
    </row>
    <row r="3" spans="1:23">
      <c r="A3" s="33" t="s">
        <v>2</v>
      </c>
      <c r="B3" s="33"/>
      <c r="C3" s="33"/>
      <c r="D3" s="33"/>
      <c r="E3" s="33"/>
      <c r="F3" s="33"/>
      <c r="G3" s="6"/>
      <c r="H3" s="6"/>
      <c r="I3" s="6" t="s">
        <v>3</v>
      </c>
      <c r="J3" s="34" t="s">
        <v>4</v>
      </c>
      <c r="K3" s="34"/>
      <c r="L3" s="18"/>
      <c r="M3" s="18"/>
      <c r="N3" s="18"/>
      <c r="O3" s="18"/>
      <c r="W3" s="29"/>
    </row>
    <row r="4" spans="1:23" s="2" customFormat="1">
      <c r="A4" s="39" t="s">
        <v>5</v>
      </c>
      <c r="B4" s="40" t="s">
        <v>6</v>
      </c>
      <c r="C4" s="40" t="s">
        <v>7</v>
      </c>
      <c r="D4" s="40" t="s">
        <v>8</v>
      </c>
      <c r="E4" s="40" t="s">
        <v>9</v>
      </c>
      <c r="F4" s="40" t="s">
        <v>10</v>
      </c>
      <c r="G4" s="40" t="s">
        <v>11</v>
      </c>
      <c r="H4" s="40" t="s">
        <v>12</v>
      </c>
      <c r="I4" s="40" t="s">
        <v>13</v>
      </c>
      <c r="J4" s="41" t="s">
        <v>14</v>
      </c>
      <c r="K4" s="40" t="s">
        <v>15</v>
      </c>
      <c r="L4" s="40" t="s">
        <v>16</v>
      </c>
      <c r="M4" s="40" t="s">
        <v>17</v>
      </c>
      <c r="N4" s="40" t="s">
        <v>18</v>
      </c>
      <c r="O4" s="39" t="s">
        <v>19</v>
      </c>
    </row>
    <row r="5" spans="1:23" s="2" customFormat="1">
      <c r="A5" s="39"/>
      <c r="B5" s="40"/>
      <c r="C5" s="40"/>
      <c r="D5" s="40"/>
      <c r="E5" s="40"/>
      <c r="F5" s="40"/>
      <c r="G5" s="40"/>
      <c r="H5" s="40"/>
      <c r="I5" s="40"/>
      <c r="J5" s="41"/>
      <c r="K5" s="40"/>
      <c r="L5" s="40"/>
      <c r="M5" s="40"/>
      <c r="N5" s="40"/>
      <c r="O5" s="39"/>
    </row>
    <row r="6" spans="1:23" s="3" customFormat="1" ht="20.100000000000001" customHeight="1">
      <c r="A6" s="7">
        <v>1</v>
      </c>
      <c r="B6" s="8" t="s">
        <v>20</v>
      </c>
      <c r="C6" s="9">
        <v>202</v>
      </c>
      <c r="D6" s="10" t="s">
        <v>21</v>
      </c>
      <c r="E6" s="7" t="s">
        <v>22</v>
      </c>
      <c r="F6" s="11">
        <v>2.9</v>
      </c>
      <c r="G6" s="12">
        <v>126.36</v>
      </c>
      <c r="H6" s="7">
        <v>23.51</v>
      </c>
      <c r="I6" s="12">
        <v>102.85</v>
      </c>
      <c r="J6" s="19">
        <f t="shared" ref="J6:J35" si="0">L6/G6</f>
        <v>10313.198797087687</v>
      </c>
      <c r="K6" s="19">
        <f t="shared" ref="K6:K35" si="1">L6/I6</f>
        <v>12670.644628099175</v>
      </c>
      <c r="L6" s="20">
        <f t="shared" ref="L6:L34" si="2">M6*0.95</f>
        <v>1303175.8</v>
      </c>
      <c r="M6" s="21">
        <v>1371764</v>
      </c>
      <c r="N6" s="22" t="s">
        <v>23</v>
      </c>
      <c r="O6" s="23" t="s">
        <v>24</v>
      </c>
    </row>
    <row r="7" spans="1:23" s="3" customFormat="1" ht="20.100000000000001" customHeight="1">
      <c r="A7" s="7">
        <v>2</v>
      </c>
      <c r="B7" s="8" t="s">
        <v>20</v>
      </c>
      <c r="C7" s="9">
        <v>203</v>
      </c>
      <c r="D7" s="10" t="s">
        <v>21</v>
      </c>
      <c r="E7" s="7" t="s">
        <v>22</v>
      </c>
      <c r="F7" s="11">
        <v>2.9</v>
      </c>
      <c r="G7" s="13">
        <v>162.88999999999999</v>
      </c>
      <c r="H7" s="7">
        <v>30.31</v>
      </c>
      <c r="I7" s="12">
        <v>132.58000000000001</v>
      </c>
      <c r="J7" s="19">
        <f t="shared" si="0"/>
        <v>10182.304008840323</v>
      </c>
      <c r="K7" s="19">
        <f t="shared" si="1"/>
        <v>12510.148589530849</v>
      </c>
      <c r="L7" s="20">
        <f t="shared" si="2"/>
        <v>1658595.5</v>
      </c>
      <c r="M7" s="21">
        <v>1745890</v>
      </c>
      <c r="N7" s="22" t="s">
        <v>23</v>
      </c>
      <c r="O7" s="23" t="s">
        <v>24</v>
      </c>
    </row>
    <row r="8" spans="1:23" s="3" customFormat="1" ht="20.100000000000001" customHeight="1">
      <c r="A8" s="7">
        <v>3</v>
      </c>
      <c r="B8" s="8" t="s">
        <v>20</v>
      </c>
      <c r="C8" s="9">
        <v>403</v>
      </c>
      <c r="D8" s="10" t="s">
        <v>25</v>
      </c>
      <c r="E8" s="7" t="s">
        <v>22</v>
      </c>
      <c r="F8" s="11">
        <v>2.9</v>
      </c>
      <c r="G8" s="13">
        <v>162.88999999999999</v>
      </c>
      <c r="H8" s="7">
        <v>30.31</v>
      </c>
      <c r="I8" s="12">
        <v>132.58000000000001</v>
      </c>
      <c r="J8" s="19">
        <f t="shared" si="0"/>
        <v>12217.948308674566</v>
      </c>
      <c r="K8" s="19">
        <f t="shared" si="1"/>
        <v>15011.175139538389</v>
      </c>
      <c r="L8" s="20">
        <f t="shared" si="2"/>
        <v>1990181.5999999999</v>
      </c>
      <c r="M8" s="21">
        <v>2094928</v>
      </c>
      <c r="N8" s="22" t="s">
        <v>23</v>
      </c>
      <c r="O8" s="23" t="s">
        <v>24</v>
      </c>
    </row>
    <row r="9" spans="1:23" s="3" customFormat="1" ht="20.100000000000001" customHeight="1">
      <c r="A9" s="7">
        <v>4</v>
      </c>
      <c r="B9" s="8" t="s">
        <v>20</v>
      </c>
      <c r="C9" s="9">
        <v>1301</v>
      </c>
      <c r="D9" s="10" t="s">
        <v>26</v>
      </c>
      <c r="E9" s="7" t="s">
        <v>22</v>
      </c>
      <c r="F9" s="11">
        <v>2.9</v>
      </c>
      <c r="G9" s="12">
        <v>139.85</v>
      </c>
      <c r="H9" s="7">
        <v>26.02</v>
      </c>
      <c r="I9" s="12">
        <v>113.83</v>
      </c>
      <c r="J9" s="19">
        <f t="shared" si="0"/>
        <v>9877.1877011083307</v>
      </c>
      <c r="K9" s="19">
        <f t="shared" si="1"/>
        <v>12134.979355178775</v>
      </c>
      <c r="L9" s="20">
        <f t="shared" si="2"/>
        <v>1381324.7</v>
      </c>
      <c r="M9" s="21">
        <v>1454026</v>
      </c>
      <c r="N9" s="22" t="s">
        <v>23</v>
      </c>
      <c r="O9" s="23" t="s">
        <v>24</v>
      </c>
    </row>
    <row r="10" spans="1:23" s="3" customFormat="1" ht="20.100000000000001" customHeight="1">
      <c r="A10" s="7">
        <v>5</v>
      </c>
      <c r="B10" s="8" t="s">
        <v>20</v>
      </c>
      <c r="C10" s="9">
        <v>2703</v>
      </c>
      <c r="D10" s="10" t="s">
        <v>27</v>
      </c>
      <c r="E10" s="7" t="s">
        <v>22</v>
      </c>
      <c r="F10" s="11">
        <v>2.9</v>
      </c>
      <c r="G10" s="13">
        <v>162.88999999999999</v>
      </c>
      <c r="H10" s="7">
        <v>30.31</v>
      </c>
      <c r="I10" s="12">
        <v>132.58000000000001</v>
      </c>
      <c r="J10" s="19">
        <f t="shared" si="0"/>
        <v>15474.980354840691</v>
      </c>
      <c r="K10" s="19">
        <f t="shared" si="1"/>
        <v>19012.819052647454</v>
      </c>
      <c r="L10" s="20">
        <f t="shared" si="2"/>
        <v>2520719.5499999998</v>
      </c>
      <c r="M10" s="21">
        <v>2653389</v>
      </c>
      <c r="N10" s="22" t="s">
        <v>23</v>
      </c>
      <c r="O10" s="23" t="s">
        <v>24</v>
      </c>
    </row>
    <row r="11" spans="1:23" s="3" customFormat="1" ht="20.100000000000001" customHeight="1">
      <c r="A11" s="7">
        <v>6</v>
      </c>
      <c r="B11" s="8" t="s">
        <v>28</v>
      </c>
      <c r="C11" s="9">
        <v>201</v>
      </c>
      <c r="D11" s="10" t="s">
        <v>21</v>
      </c>
      <c r="E11" s="7" t="s">
        <v>22</v>
      </c>
      <c r="F11" s="11">
        <v>2.9</v>
      </c>
      <c r="G11" s="12">
        <v>139.85</v>
      </c>
      <c r="H11" s="7">
        <v>26.02</v>
      </c>
      <c r="I11" s="12">
        <v>113.83</v>
      </c>
      <c r="J11" s="19">
        <f t="shared" si="0"/>
        <v>11129.136217375761</v>
      </c>
      <c r="K11" s="19">
        <f t="shared" si="1"/>
        <v>13673.106386717034</v>
      </c>
      <c r="L11" s="20">
        <f t="shared" si="2"/>
        <v>1556409.7</v>
      </c>
      <c r="M11" s="21">
        <v>1638326</v>
      </c>
      <c r="N11" s="22" t="s">
        <v>23</v>
      </c>
      <c r="O11" s="23" t="s">
        <v>24</v>
      </c>
    </row>
    <row r="12" spans="1:23" s="3" customFormat="1" ht="20.100000000000001" customHeight="1">
      <c r="A12" s="7">
        <v>7</v>
      </c>
      <c r="B12" s="8" t="s">
        <v>28</v>
      </c>
      <c r="C12" s="9">
        <v>202</v>
      </c>
      <c r="D12" s="10" t="s">
        <v>21</v>
      </c>
      <c r="E12" s="7" t="s">
        <v>22</v>
      </c>
      <c r="F12" s="11">
        <v>2.9</v>
      </c>
      <c r="G12" s="12">
        <v>126.36</v>
      </c>
      <c r="H12" s="7">
        <v>23.51</v>
      </c>
      <c r="I12" s="12">
        <v>102.85</v>
      </c>
      <c r="J12" s="19">
        <f t="shared" si="0"/>
        <v>11271.934947768281</v>
      </c>
      <c r="K12" s="19">
        <f t="shared" si="1"/>
        <v>13848.533787068547</v>
      </c>
      <c r="L12" s="20">
        <f t="shared" si="2"/>
        <v>1424321.7</v>
      </c>
      <c r="M12" s="21">
        <v>1499286</v>
      </c>
      <c r="N12" s="22" t="s">
        <v>23</v>
      </c>
      <c r="O12" s="23" t="s">
        <v>24</v>
      </c>
    </row>
    <row r="13" spans="1:23" s="3" customFormat="1" ht="20.100000000000001" customHeight="1">
      <c r="A13" s="7">
        <v>8</v>
      </c>
      <c r="B13" s="8" t="s">
        <v>28</v>
      </c>
      <c r="C13" s="9">
        <v>203</v>
      </c>
      <c r="D13" s="10" t="s">
        <v>21</v>
      </c>
      <c r="E13" s="7" t="s">
        <v>22</v>
      </c>
      <c r="F13" s="11">
        <v>2.9</v>
      </c>
      <c r="G13" s="12">
        <v>162.88999999999999</v>
      </c>
      <c r="H13" s="7">
        <v>30.31</v>
      </c>
      <c r="I13" s="12">
        <v>132.58000000000001</v>
      </c>
      <c r="J13" s="19">
        <f t="shared" si="0"/>
        <v>10874.417705199829</v>
      </c>
      <c r="K13" s="19">
        <f t="shared" si="1"/>
        <v>13360.491024287221</v>
      </c>
      <c r="L13" s="20">
        <f t="shared" si="2"/>
        <v>1771333.9</v>
      </c>
      <c r="M13" s="21">
        <v>1864562</v>
      </c>
      <c r="N13" s="22" t="s">
        <v>23</v>
      </c>
      <c r="O13" s="23" t="s">
        <v>24</v>
      </c>
    </row>
    <row r="14" spans="1:23" s="3" customFormat="1" ht="20.100000000000001" customHeight="1">
      <c r="A14" s="7">
        <v>9</v>
      </c>
      <c r="B14" s="8" t="s">
        <v>28</v>
      </c>
      <c r="C14" s="9">
        <v>301</v>
      </c>
      <c r="D14" s="10" t="s">
        <v>29</v>
      </c>
      <c r="E14" s="7" t="s">
        <v>22</v>
      </c>
      <c r="F14" s="11">
        <v>2.9</v>
      </c>
      <c r="G14" s="12">
        <v>139.85</v>
      </c>
      <c r="H14" s="7">
        <v>26.02</v>
      </c>
      <c r="I14" s="12">
        <v>113.83</v>
      </c>
      <c r="J14" s="19">
        <f t="shared" si="0"/>
        <v>12146.984626385412</v>
      </c>
      <c r="K14" s="19">
        <f t="shared" si="1"/>
        <v>14923.621189493102</v>
      </c>
      <c r="L14" s="20">
        <f t="shared" si="2"/>
        <v>1698755.7999999998</v>
      </c>
      <c r="M14" s="21">
        <v>1788164</v>
      </c>
      <c r="N14" s="22" t="s">
        <v>23</v>
      </c>
      <c r="O14" s="23" t="s">
        <v>24</v>
      </c>
    </row>
    <row r="15" spans="1:23" s="3" customFormat="1" ht="20.100000000000001" customHeight="1">
      <c r="A15" s="7">
        <v>10</v>
      </c>
      <c r="B15" s="8" t="s">
        <v>28</v>
      </c>
      <c r="C15" s="9">
        <v>302</v>
      </c>
      <c r="D15" s="10" t="s">
        <v>29</v>
      </c>
      <c r="E15" s="7" t="s">
        <v>22</v>
      </c>
      <c r="F15" s="11">
        <v>2.9</v>
      </c>
      <c r="G15" s="12">
        <v>126.36</v>
      </c>
      <c r="H15" s="7">
        <v>23.51</v>
      </c>
      <c r="I15" s="12">
        <v>102.85</v>
      </c>
      <c r="J15" s="19">
        <f t="shared" si="0"/>
        <v>12302.838319088318</v>
      </c>
      <c r="K15" s="19">
        <f t="shared" si="1"/>
        <v>15115.086533787069</v>
      </c>
      <c r="L15" s="20">
        <f t="shared" si="2"/>
        <v>1554586.65</v>
      </c>
      <c r="M15" s="21">
        <v>1636407</v>
      </c>
      <c r="N15" s="22" t="s">
        <v>23</v>
      </c>
      <c r="O15" s="23" t="s">
        <v>24</v>
      </c>
    </row>
    <row r="16" spans="1:23" s="3" customFormat="1" ht="20.100000000000001" customHeight="1">
      <c r="A16" s="7">
        <v>11</v>
      </c>
      <c r="B16" s="8" t="s">
        <v>28</v>
      </c>
      <c r="C16" s="9">
        <v>401</v>
      </c>
      <c r="D16" s="10" t="s">
        <v>25</v>
      </c>
      <c r="E16" s="7" t="s">
        <v>22</v>
      </c>
      <c r="F16" s="11">
        <v>2.9</v>
      </c>
      <c r="G16" s="12">
        <v>139.85</v>
      </c>
      <c r="H16" s="7">
        <v>26.02</v>
      </c>
      <c r="I16" s="12">
        <v>113.83</v>
      </c>
      <c r="J16" s="19">
        <f t="shared" si="0"/>
        <v>13164.833035395066</v>
      </c>
      <c r="K16" s="19">
        <f t="shared" si="1"/>
        <v>16174.135992269174</v>
      </c>
      <c r="L16" s="20">
        <f t="shared" si="2"/>
        <v>1841101.9</v>
      </c>
      <c r="M16" s="21">
        <v>1938002</v>
      </c>
      <c r="N16" s="22" t="s">
        <v>23</v>
      </c>
      <c r="O16" s="23" t="s">
        <v>24</v>
      </c>
    </row>
    <row r="17" spans="1:15" s="3" customFormat="1" ht="20.100000000000001" customHeight="1">
      <c r="A17" s="7">
        <v>12</v>
      </c>
      <c r="B17" s="8" t="s">
        <v>28</v>
      </c>
      <c r="C17" s="9">
        <v>402</v>
      </c>
      <c r="D17" s="10" t="s">
        <v>25</v>
      </c>
      <c r="E17" s="7" t="s">
        <v>22</v>
      </c>
      <c r="F17" s="11">
        <v>2.9</v>
      </c>
      <c r="G17" s="12">
        <v>126.36</v>
      </c>
      <c r="H17" s="7">
        <v>23.51</v>
      </c>
      <c r="I17" s="12">
        <v>102.85</v>
      </c>
      <c r="J17" s="19">
        <f t="shared" si="0"/>
        <v>13333.749208610318</v>
      </c>
      <c r="K17" s="19">
        <f t="shared" si="1"/>
        <v>16381.648517258142</v>
      </c>
      <c r="L17" s="20">
        <f t="shared" si="2"/>
        <v>1684852.5499999998</v>
      </c>
      <c r="M17" s="21">
        <v>1773529</v>
      </c>
      <c r="N17" s="22" t="s">
        <v>23</v>
      </c>
      <c r="O17" s="23" t="s">
        <v>24</v>
      </c>
    </row>
    <row r="18" spans="1:15" s="3" customFormat="1" ht="20.100000000000001" customHeight="1">
      <c r="A18" s="7">
        <v>13</v>
      </c>
      <c r="B18" s="8" t="s">
        <v>28</v>
      </c>
      <c r="C18" s="9">
        <v>403</v>
      </c>
      <c r="D18" s="10" t="s">
        <v>25</v>
      </c>
      <c r="E18" s="7" t="s">
        <v>22</v>
      </c>
      <c r="F18" s="11">
        <v>2.9</v>
      </c>
      <c r="G18" s="12">
        <v>162.88999999999999</v>
      </c>
      <c r="H18" s="7">
        <v>30.31</v>
      </c>
      <c r="I18" s="12">
        <v>132.58000000000001</v>
      </c>
      <c r="J18" s="19">
        <f t="shared" si="0"/>
        <v>12910.067837190742</v>
      </c>
      <c r="K18" s="19">
        <f t="shared" si="1"/>
        <v>15861.524739779752</v>
      </c>
      <c r="L18" s="20">
        <f t="shared" si="2"/>
        <v>2102920.9499999997</v>
      </c>
      <c r="M18" s="21">
        <v>2213601</v>
      </c>
      <c r="N18" s="22" t="s">
        <v>23</v>
      </c>
      <c r="O18" s="23" t="s">
        <v>24</v>
      </c>
    </row>
    <row r="19" spans="1:15" s="3" customFormat="1" ht="20.100000000000001" customHeight="1">
      <c r="A19" s="7">
        <v>14</v>
      </c>
      <c r="B19" s="8" t="s">
        <v>28</v>
      </c>
      <c r="C19" s="14">
        <v>501</v>
      </c>
      <c r="D19" s="10" t="s">
        <v>30</v>
      </c>
      <c r="E19" s="7" t="s">
        <v>22</v>
      </c>
      <c r="F19" s="11">
        <v>2.9</v>
      </c>
      <c r="G19" s="12">
        <v>139.85</v>
      </c>
      <c r="H19" s="7">
        <v>26.02</v>
      </c>
      <c r="I19" s="12">
        <v>113.83</v>
      </c>
      <c r="J19" s="19">
        <f t="shared" si="0"/>
        <v>14182.674651412226</v>
      </c>
      <c r="K19" s="19">
        <f t="shared" si="1"/>
        <v>17424.642449266448</v>
      </c>
      <c r="L19" s="20">
        <f t="shared" si="2"/>
        <v>1983447.0499999998</v>
      </c>
      <c r="M19" s="21">
        <v>2087839</v>
      </c>
      <c r="N19" s="22" t="s">
        <v>23</v>
      </c>
      <c r="O19" s="23" t="s">
        <v>24</v>
      </c>
    </row>
    <row r="20" spans="1:15" s="3" customFormat="1" ht="20.100000000000001" customHeight="1">
      <c r="A20" s="7">
        <v>15</v>
      </c>
      <c r="B20" s="8" t="s">
        <v>28</v>
      </c>
      <c r="C20" s="14">
        <v>701</v>
      </c>
      <c r="D20" s="10" t="s">
        <v>31</v>
      </c>
      <c r="E20" s="7" t="s">
        <v>22</v>
      </c>
      <c r="F20" s="11">
        <v>2.9</v>
      </c>
      <c r="G20" s="12">
        <v>139.85</v>
      </c>
      <c r="H20" s="7">
        <v>26.02</v>
      </c>
      <c r="I20" s="12">
        <v>113.83</v>
      </c>
      <c r="J20" s="19">
        <f t="shared" si="0"/>
        <v>15200.523060421881</v>
      </c>
      <c r="K20" s="19">
        <f t="shared" si="1"/>
        <v>18675.157252042518</v>
      </c>
      <c r="L20" s="20">
        <f t="shared" si="2"/>
        <v>2125793.15</v>
      </c>
      <c r="M20" s="21">
        <v>2237677</v>
      </c>
      <c r="N20" s="22" t="s">
        <v>23</v>
      </c>
      <c r="O20" s="23" t="s">
        <v>24</v>
      </c>
    </row>
    <row r="21" spans="1:15" s="3" customFormat="1" ht="20.100000000000001" customHeight="1">
      <c r="A21" s="7">
        <v>16</v>
      </c>
      <c r="B21" s="8" t="s">
        <v>28</v>
      </c>
      <c r="C21" s="14">
        <v>702</v>
      </c>
      <c r="D21" s="10" t="s">
        <v>31</v>
      </c>
      <c r="E21" s="7" t="s">
        <v>22</v>
      </c>
      <c r="F21" s="11">
        <v>2.9</v>
      </c>
      <c r="G21" s="12">
        <v>126.36</v>
      </c>
      <c r="H21" s="7">
        <v>23.51</v>
      </c>
      <c r="I21" s="12">
        <v>102.85</v>
      </c>
      <c r="J21" s="19">
        <f t="shared" si="0"/>
        <v>15395.563469452358</v>
      </c>
      <c r="K21" s="19">
        <f t="shared" si="1"/>
        <v>18914.76324744774</v>
      </c>
      <c r="L21" s="20">
        <f t="shared" si="2"/>
        <v>1945383.4</v>
      </c>
      <c r="M21" s="21">
        <v>2047772</v>
      </c>
      <c r="N21" s="22" t="s">
        <v>23</v>
      </c>
      <c r="O21" s="23" t="s">
        <v>24</v>
      </c>
    </row>
    <row r="22" spans="1:15" s="3" customFormat="1" ht="20.100000000000001" customHeight="1">
      <c r="A22" s="7">
        <v>17</v>
      </c>
      <c r="B22" s="8" t="s">
        <v>28</v>
      </c>
      <c r="C22" s="14">
        <v>703</v>
      </c>
      <c r="D22" s="10" t="s">
        <v>31</v>
      </c>
      <c r="E22" s="7" t="s">
        <v>22</v>
      </c>
      <c r="F22" s="11">
        <v>2.9</v>
      </c>
      <c r="G22" s="12">
        <v>162.88999999999999</v>
      </c>
      <c r="H22" s="7">
        <v>30.31</v>
      </c>
      <c r="I22" s="12">
        <v>132.58000000000001</v>
      </c>
      <c r="J22" s="19">
        <f t="shared" si="0"/>
        <v>14945.712137024986</v>
      </c>
      <c r="K22" s="19">
        <f t="shared" si="1"/>
        <v>18362.551289787294</v>
      </c>
      <c r="L22" s="20">
        <f t="shared" si="2"/>
        <v>2434507.0499999998</v>
      </c>
      <c r="M22" s="21">
        <v>2562639</v>
      </c>
      <c r="N22" s="22" t="s">
        <v>23</v>
      </c>
      <c r="O22" s="23" t="s">
        <v>24</v>
      </c>
    </row>
    <row r="23" spans="1:15" s="3" customFormat="1" ht="20.100000000000001" customHeight="1">
      <c r="A23" s="7">
        <v>18</v>
      </c>
      <c r="B23" s="8" t="s">
        <v>28</v>
      </c>
      <c r="C23" s="14">
        <v>1401</v>
      </c>
      <c r="D23" s="10" t="s">
        <v>32</v>
      </c>
      <c r="E23" s="7" t="s">
        <v>22</v>
      </c>
      <c r="F23" s="11">
        <v>2.9</v>
      </c>
      <c r="G23" s="12">
        <v>139.85</v>
      </c>
      <c r="H23" s="7">
        <v>26.02</v>
      </c>
      <c r="I23" s="12">
        <v>113.83</v>
      </c>
      <c r="J23" s="19">
        <f t="shared" si="0"/>
        <v>15862.11977118341</v>
      </c>
      <c r="K23" s="19">
        <f t="shared" si="1"/>
        <v>19487.986031801807</v>
      </c>
      <c r="L23" s="20">
        <f t="shared" si="2"/>
        <v>2218317.4499999997</v>
      </c>
      <c r="M23" s="21">
        <v>2335071</v>
      </c>
      <c r="N23" s="22" t="s">
        <v>23</v>
      </c>
      <c r="O23" s="23" t="s">
        <v>24</v>
      </c>
    </row>
    <row r="24" spans="1:15" s="3" customFormat="1" ht="20.100000000000001" customHeight="1">
      <c r="A24" s="7">
        <v>19</v>
      </c>
      <c r="B24" s="8" t="s">
        <v>28</v>
      </c>
      <c r="C24" s="14">
        <v>1402</v>
      </c>
      <c r="D24" s="10" t="s">
        <v>32</v>
      </c>
      <c r="E24" s="7" t="s">
        <v>22</v>
      </c>
      <c r="F24" s="11">
        <v>2.9</v>
      </c>
      <c r="G24" s="12">
        <v>126.36</v>
      </c>
      <c r="H24" s="7">
        <v>23.51</v>
      </c>
      <c r="I24" s="12">
        <v>102.85</v>
      </c>
      <c r="J24" s="19">
        <f t="shared" si="0"/>
        <v>16065.645773979108</v>
      </c>
      <c r="K24" s="19">
        <f t="shared" si="1"/>
        <v>19738.016528925622</v>
      </c>
      <c r="L24" s="20">
        <f t="shared" si="2"/>
        <v>2030055</v>
      </c>
      <c r="M24" s="21">
        <v>2136900</v>
      </c>
      <c r="N24" s="22" t="s">
        <v>23</v>
      </c>
      <c r="O24" s="23" t="s">
        <v>24</v>
      </c>
    </row>
    <row r="25" spans="1:15" s="3" customFormat="1" ht="20.100000000000001" customHeight="1">
      <c r="A25" s="7">
        <v>20</v>
      </c>
      <c r="B25" s="8" t="s">
        <v>28</v>
      </c>
      <c r="C25" s="14">
        <v>1801</v>
      </c>
      <c r="D25" s="10" t="s">
        <v>33</v>
      </c>
      <c r="E25" s="7" t="s">
        <v>22</v>
      </c>
      <c r="F25" s="11">
        <v>2.9</v>
      </c>
      <c r="G25" s="12">
        <v>139.85</v>
      </c>
      <c r="H25" s="7">
        <v>26.02</v>
      </c>
      <c r="I25" s="12">
        <v>113.83</v>
      </c>
      <c r="J25" s="19">
        <f t="shared" si="0"/>
        <v>16065.685377189848</v>
      </c>
      <c r="K25" s="19">
        <f t="shared" si="1"/>
        <v>19738.083984889749</v>
      </c>
      <c r="L25" s="20">
        <f t="shared" si="2"/>
        <v>2246786.1</v>
      </c>
      <c r="M25" s="21">
        <v>2365038</v>
      </c>
      <c r="N25" s="22" t="s">
        <v>23</v>
      </c>
      <c r="O25" s="23" t="s">
        <v>24</v>
      </c>
    </row>
    <row r="26" spans="1:15" s="3" customFormat="1" ht="20.100000000000001" customHeight="1">
      <c r="A26" s="7">
        <v>21</v>
      </c>
      <c r="B26" s="8" t="s">
        <v>28</v>
      </c>
      <c r="C26" s="14">
        <v>1802</v>
      </c>
      <c r="D26" s="10" t="s">
        <v>33</v>
      </c>
      <c r="E26" s="7" t="s">
        <v>22</v>
      </c>
      <c r="F26" s="11">
        <v>2.9</v>
      </c>
      <c r="G26" s="12">
        <v>126.36</v>
      </c>
      <c r="H26" s="7">
        <v>23.51</v>
      </c>
      <c r="I26" s="12">
        <v>102.85</v>
      </c>
      <c r="J26" s="19">
        <f t="shared" si="0"/>
        <v>16271.832462804685</v>
      </c>
      <c r="K26" s="19">
        <f t="shared" si="1"/>
        <v>19991.334467671368</v>
      </c>
      <c r="L26" s="20">
        <f t="shared" si="2"/>
        <v>2056108.75</v>
      </c>
      <c r="M26" s="21">
        <v>2164325</v>
      </c>
      <c r="N26" s="22" t="s">
        <v>23</v>
      </c>
      <c r="O26" s="23" t="s">
        <v>24</v>
      </c>
    </row>
    <row r="27" spans="1:15" s="3" customFormat="1" ht="20.100000000000001" customHeight="1">
      <c r="A27" s="7">
        <v>22</v>
      </c>
      <c r="B27" s="8" t="s">
        <v>28</v>
      </c>
      <c r="C27" s="14">
        <v>2203</v>
      </c>
      <c r="D27" s="10" t="s">
        <v>34</v>
      </c>
      <c r="E27" s="7" t="s">
        <v>22</v>
      </c>
      <c r="F27" s="11">
        <v>2.9</v>
      </c>
      <c r="G27" s="12">
        <v>162.88999999999999</v>
      </c>
      <c r="H27" s="7">
        <v>30.31</v>
      </c>
      <c r="I27" s="12">
        <v>132.58000000000001</v>
      </c>
      <c r="J27" s="19">
        <f t="shared" si="0"/>
        <v>16014.425686045797</v>
      </c>
      <c r="K27" s="19">
        <f t="shared" si="1"/>
        <v>19675.590586815506</v>
      </c>
      <c r="L27" s="20">
        <f t="shared" si="2"/>
        <v>2608589.7999999998</v>
      </c>
      <c r="M27" s="21">
        <v>2745884</v>
      </c>
      <c r="N27" s="22" t="s">
        <v>23</v>
      </c>
      <c r="O27" s="23" t="s">
        <v>24</v>
      </c>
    </row>
    <row r="28" spans="1:15" s="3" customFormat="1" ht="20.100000000000001" customHeight="1">
      <c r="A28" s="7">
        <v>23</v>
      </c>
      <c r="B28" s="8" t="s">
        <v>28</v>
      </c>
      <c r="C28" s="14">
        <v>2401</v>
      </c>
      <c r="D28" s="10" t="s">
        <v>35</v>
      </c>
      <c r="E28" s="7" t="s">
        <v>22</v>
      </c>
      <c r="F28" s="11">
        <v>2.9</v>
      </c>
      <c r="G28" s="12">
        <v>139.85</v>
      </c>
      <c r="H28" s="7">
        <v>26.02</v>
      </c>
      <c r="I28" s="12">
        <v>113.83</v>
      </c>
      <c r="J28" s="19">
        <f t="shared" si="0"/>
        <v>16371.043975688239</v>
      </c>
      <c r="K28" s="19">
        <f t="shared" si="1"/>
        <v>20113.243433189844</v>
      </c>
      <c r="L28" s="20">
        <f t="shared" si="2"/>
        <v>2289490.5</v>
      </c>
      <c r="M28" s="21">
        <v>2409990</v>
      </c>
      <c r="N28" s="22" t="s">
        <v>23</v>
      </c>
      <c r="O28" s="23" t="s">
        <v>24</v>
      </c>
    </row>
    <row r="29" spans="1:15" s="3" customFormat="1" ht="20.100000000000001" customHeight="1">
      <c r="A29" s="7">
        <v>24</v>
      </c>
      <c r="B29" s="8" t="s">
        <v>28</v>
      </c>
      <c r="C29" s="14">
        <v>2402</v>
      </c>
      <c r="D29" s="10" t="s">
        <v>35</v>
      </c>
      <c r="E29" s="7" t="s">
        <v>22</v>
      </c>
      <c r="F29" s="11">
        <v>2.9</v>
      </c>
      <c r="G29" s="12">
        <v>126.36</v>
      </c>
      <c r="H29" s="7">
        <v>23.51</v>
      </c>
      <c r="I29" s="12">
        <v>102.85</v>
      </c>
      <c r="J29" s="19">
        <f t="shared" si="0"/>
        <v>16581.101218740107</v>
      </c>
      <c r="K29" s="19">
        <f t="shared" si="1"/>
        <v>20371.297520661159</v>
      </c>
      <c r="L29" s="20">
        <f t="shared" si="2"/>
        <v>2095187.95</v>
      </c>
      <c r="M29" s="21">
        <v>2205461</v>
      </c>
      <c r="N29" s="22" t="s">
        <v>23</v>
      </c>
      <c r="O29" s="23" t="s">
        <v>24</v>
      </c>
    </row>
    <row r="30" spans="1:15" s="3" customFormat="1" ht="20.100000000000001" customHeight="1">
      <c r="A30" s="7">
        <v>25</v>
      </c>
      <c r="B30" s="8" t="s">
        <v>28</v>
      </c>
      <c r="C30" s="14">
        <v>2901</v>
      </c>
      <c r="D30" s="10" t="s">
        <v>36</v>
      </c>
      <c r="E30" s="7" t="s">
        <v>22</v>
      </c>
      <c r="F30" s="11">
        <v>2.9</v>
      </c>
      <c r="G30" s="12">
        <v>139.85</v>
      </c>
      <c r="H30" s="7">
        <v>26.02</v>
      </c>
      <c r="I30" s="12">
        <v>113.83</v>
      </c>
      <c r="J30" s="19">
        <f t="shared" si="0"/>
        <v>16421.937075437971</v>
      </c>
      <c r="K30" s="19">
        <f t="shared" si="1"/>
        <v>20175.770007906525</v>
      </c>
      <c r="L30" s="20">
        <f t="shared" si="2"/>
        <v>2296607.9</v>
      </c>
      <c r="M30" s="21">
        <v>2417482</v>
      </c>
      <c r="N30" s="22" t="s">
        <v>23</v>
      </c>
      <c r="O30" s="23" t="s">
        <v>24</v>
      </c>
    </row>
    <row r="31" spans="1:15" s="3" customFormat="1" ht="20.100000000000001" customHeight="1">
      <c r="A31" s="7">
        <v>26</v>
      </c>
      <c r="B31" s="8" t="s">
        <v>28</v>
      </c>
      <c r="C31" s="14">
        <v>3001</v>
      </c>
      <c r="D31" s="10" t="s">
        <v>37</v>
      </c>
      <c r="E31" s="7" t="s">
        <v>22</v>
      </c>
      <c r="F31" s="11">
        <v>2.9</v>
      </c>
      <c r="G31" s="12">
        <v>139.85</v>
      </c>
      <c r="H31" s="7">
        <v>26.02</v>
      </c>
      <c r="I31" s="12">
        <v>113.83</v>
      </c>
      <c r="J31" s="19">
        <f t="shared" si="0"/>
        <v>16421.937075437971</v>
      </c>
      <c r="K31" s="19">
        <f t="shared" si="1"/>
        <v>20175.770007906525</v>
      </c>
      <c r="L31" s="20">
        <f t="shared" si="2"/>
        <v>2296607.9</v>
      </c>
      <c r="M31" s="21">
        <v>2417482</v>
      </c>
      <c r="N31" s="22" t="s">
        <v>23</v>
      </c>
      <c r="O31" s="23" t="s">
        <v>24</v>
      </c>
    </row>
    <row r="32" spans="1:15" s="3" customFormat="1" ht="20.100000000000001" customHeight="1">
      <c r="A32" s="7">
        <v>27</v>
      </c>
      <c r="B32" s="8" t="s">
        <v>28</v>
      </c>
      <c r="C32" s="14">
        <v>3101</v>
      </c>
      <c r="D32" s="10" t="s">
        <v>38</v>
      </c>
      <c r="E32" s="7" t="s">
        <v>22</v>
      </c>
      <c r="F32" s="11">
        <v>2.9</v>
      </c>
      <c r="G32" s="12">
        <v>139.85</v>
      </c>
      <c r="H32" s="7">
        <v>26.02</v>
      </c>
      <c r="I32" s="12">
        <v>113.83</v>
      </c>
      <c r="J32" s="19">
        <f t="shared" si="0"/>
        <v>16116.585269932069</v>
      </c>
      <c r="K32" s="19">
        <f t="shared" si="1"/>
        <v>19800.618905385221</v>
      </c>
      <c r="L32" s="20">
        <f t="shared" si="2"/>
        <v>2253904.4499999997</v>
      </c>
      <c r="M32" s="21">
        <v>2372531</v>
      </c>
      <c r="N32" s="22" t="s">
        <v>23</v>
      </c>
      <c r="O32" s="23" t="s">
        <v>24</v>
      </c>
    </row>
    <row r="33" spans="1:23" s="3" customFormat="1" ht="20.100000000000001" customHeight="1">
      <c r="A33" s="7">
        <v>28</v>
      </c>
      <c r="B33" s="8" t="s">
        <v>28</v>
      </c>
      <c r="C33" s="14">
        <v>3301</v>
      </c>
      <c r="D33" s="10" t="s">
        <v>39</v>
      </c>
      <c r="E33" s="7" t="s">
        <v>22</v>
      </c>
      <c r="F33" s="11">
        <v>2.9</v>
      </c>
      <c r="G33" s="12">
        <v>139.85</v>
      </c>
      <c r="H33" s="7">
        <v>26.02</v>
      </c>
      <c r="I33" s="12">
        <v>113.83</v>
      </c>
      <c r="J33" s="19">
        <f t="shared" si="0"/>
        <v>14589.812656417589</v>
      </c>
      <c r="K33" s="19">
        <f t="shared" si="1"/>
        <v>17924.846701221119</v>
      </c>
      <c r="L33" s="20">
        <f t="shared" si="2"/>
        <v>2040385.2999999998</v>
      </c>
      <c r="M33" s="21">
        <v>2147774</v>
      </c>
      <c r="N33" s="22" t="s">
        <v>23</v>
      </c>
      <c r="O33" s="23" t="s">
        <v>24</v>
      </c>
    </row>
    <row r="34" spans="1:23" s="3" customFormat="1" ht="20.100000000000001" customHeight="1">
      <c r="A34" s="7">
        <v>29</v>
      </c>
      <c r="B34" s="8" t="s">
        <v>28</v>
      </c>
      <c r="C34" s="14">
        <v>3302</v>
      </c>
      <c r="D34" s="10" t="s">
        <v>39</v>
      </c>
      <c r="E34" s="7" t="s">
        <v>22</v>
      </c>
      <c r="F34" s="11">
        <v>2.9</v>
      </c>
      <c r="G34" s="12">
        <v>126.36</v>
      </c>
      <c r="H34" s="7">
        <v>23.51</v>
      </c>
      <c r="I34" s="12">
        <v>102.85</v>
      </c>
      <c r="J34" s="19">
        <f t="shared" si="0"/>
        <v>14777.01843937955</v>
      </c>
      <c r="K34" s="19">
        <f t="shared" si="1"/>
        <v>18154.827904715603</v>
      </c>
      <c r="L34" s="20">
        <f t="shared" si="2"/>
        <v>1867224.0499999998</v>
      </c>
      <c r="M34" s="21">
        <v>1965499</v>
      </c>
      <c r="N34" s="22" t="s">
        <v>23</v>
      </c>
      <c r="O34" s="23" t="s">
        <v>24</v>
      </c>
    </row>
    <row r="35" spans="1:23" s="4" customFormat="1" ht="40.5">
      <c r="A35" s="7" t="s">
        <v>40</v>
      </c>
      <c r="B35" s="7" t="s">
        <v>41</v>
      </c>
      <c r="C35" s="7" t="s">
        <v>41</v>
      </c>
      <c r="D35" s="7" t="s">
        <v>41</v>
      </c>
      <c r="E35" s="7" t="s">
        <v>41</v>
      </c>
      <c r="F35" s="7" t="s">
        <v>41</v>
      </c>
      <c r="G35" s="11">
        <f t="shared" ref="G35:I35" si="3">SUM(G6:G34)</f>
        <v>4095.5199999999991</v>
      </c>
      <c r="H35" s="11">
        <f t="shared" si="3"/>
        <v>762.01999999999975</v>
      </c>
      <c r="I35" s="11">
        <f t="shared" si="3"/>
        <v>3333.4999999999986</v>
      </c>
      <c r="J35" s="11">
        <f t="shared" si="0"/>
        <v>13985.202391881861</v>
      </c>
      <c r="K35" s="24">
        <f t="shared" si="1"/>
        <v>17182.143722813864</v>
      </c>
      <c r="L35" s="11">
        <f>SUM(L6:L34)</f>
        <v>57276676.099999987</v>
      </c>
      <c r="M35" s="25"/>
      <c r="N35" s="26"/>
      <c r="O35" s="10"/>
    </row>
    <row r="36" spans="1:23" s="4" customFormat="1" ht="28.5" customHeight="1">
      <c r="A36" s="35" t="s">
        <v>42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23" ht="45" customHeight="1">
      <c r="A37" s="36" t="s">
        <v>43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W37" s="29"/>
    </row>
    <row r="38" spans="1:23" s="5" customFormat="1">
      <c r="A38" s="38" t="s">
        <v>44</v>
      </c>
      <c r="B38" s="38"/>
      <c r="C38" s="38"/>
      <c r="D38" s="38"/>
      <c r="E38" s="38"/>
      <c r="F38" s="15"/>
      <c r="G38" s="15"/>
      <c r="H38" s="15"/>
      <c r="I38" s="15"/>
      <c r="J38" s="27"/>
      <c r="K38" s="38" t="s">
        <v>45</v>
      </c>
      <c r="L38" s="38"/>
      <c r="M38" s="15"/>
      <c r="N38" s="15"/>
      <c r="O38" s="15"/>
      <c r="W38" s="30"/>
    </row>
    <row r="39" spans="1:23" s="5" customFormat="1">
      <c r="A39" s="38" t="s">
        <v>46</v>
      </c>
      <c r="B39" s="38"/>
      <c r="C39" s="38"/>
      <c r="D39" s="38"/>
      <c r="E39" s="38"/>
      <c r="F39" s="15"/>
      <c r="G39" s="15"/>
      <c r="H39" s="15"/>
      <c r="I39" s="15"/>
      <c r="J39" s="16"/>
      <c r="K39" s="38" t="s">
        <v>47</v>
      </c>
      <c r="L39" s="38"/>
      <c r="M39" s="15"/>
      <c r="N39" s="15"/>
      <c r="O39" s="15"/>
      <c r="W39" s="30"/>
    </row>
    <row r="40" spans="1:23" s="5" customFormat="1">
      <c r="A40" s="38" t="s">
        <v>48</v>
      </c>
      <c r="B40" s="38"/>
      <c r="C40" s="38"/>
      <c r="D40" s="38"/>
      <c r="E40" s="38"/>
      <c r="F40" s="16"/>
      <c r="G40" s="16"/>
      <c r="H40" s="16"/>
      <c r="I40" s="16"/>
      <c r="J40" s="28"/>
      <c r="K40" s="16"/>
      <c r="L40" s="16"/>
      <c r="M40" s="16"/>
      <c r="N40" s="16"/>
      <c r="O40" s="16"/>
      <c r="W40" s="30"/>
    </row>
  </sheetData>
  <autoFilter ref="A5:AB40"/>
  <mergeCells count="26">
    <mergeCell ref="A40:E40"/>
    <mergeCell ref="A4:A5"/>
    <mergeCell ref="B4:B5"/>
    <mergeCell ref="C4:C5"/>
    <mergeCell ref="D4:D5"/>
    <mergeCell ref="E4:E5"/>
    <mergeCell ref="A37:O37"/>
    <mergeCell ref="A38:E38"/>
    <mergeCell ref="K38:L38"/>
    <mergeCell ref="A39:E39"/>
    <mergeCell ref="K39:L39"/>
    <mergeCell ref="A1:B1"/>
    <mergeCell ref="A2:O2"/>
    <mergeCell ref="A3:F3"/>
    <mergeCell ref="J3:K3"/>
    <mergeCell ref="A36:O3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1" type="noConversion"/>
  <conditionalFormatting sqref="C19:C22">
    <cfRule type="duplicateValues" dxfId="1" priority="2"/>
  </conditionalFormatting>
  <conditionalFormatting sqref="C23:C34">
    <cfRule type="duplicateValues" dxfId="0" priority="1"/>
  </conditionalFormatting>
  <pageMargins left="0.47222222222222199" right="0.27500000000000002" top="0.62986111111111098" bottom="0.31458333333333299" header="0.31388888888888899" footer="0.31388888888888899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7栋未售</vt:lpstr>
      <vt:lpstr>'7栋未售'!Print_Area</vt:lpstr>
      <vt:lpstr>'7栋未售'!Print_Titles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骆坤,luokun</cp:lastModifiedBy>
  <cp:lastPrinted>2021-10-08T01:12:21Z</cp:lastPrinted>
  <dcterms:created xsi:type="dcterms:W3CDTF">2021-10-07T09:51:00Z</dcterms:created>
  <dcterms:modified xsi:type="dcterms:W3CDTF">2021-10-08T01:12:26Z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5892CBE9D9E04038B1DB34013C37B969</vt:lpwstr>
  </property>
  <property fmtid="{D5CDD505-2E9C-101B-9397-08002B2CF9AE}" pid="3" name="KSOProductBuildVer">
    <vt:lpwstr>2052-11.1.0.10700</vt:lpwstr>
  </property>
</Properties>
</file>