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xnasshare01.timesgroup.cn\ctxnasshare01\USERDATA01\zhouyunle\Desktop\6、物价备案\三次备案\for发改\"/>
    </mc:Choice>
  </mc:AlternateContent>
  <bookViews>
    <workbookView xWindow="0" yWindow="0" windowWidth="19200" windowHeight="7755" tabRatio="836" activeTab="4"/>
  </bookViews>
  <sheets>
    <sheet name="住宅1号-待售" sheetId="12" r:id="rId1"/>
    <sheet name="住宅2号-待售" sheetId="13" r:id="rId2"/>
    <sheet name="住宅5号-待售" sheetId="14" r:id="rId3"/>
    <sheet name="住宅8号-待售" sheetId="15" r:id="rId4"/>
    <sheet name="住宅9号-待售" sheetId="1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4" l="1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K44" i="14"/>
  <c r="J45" i="14"/>
  <c r="K45" i="14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76" i="14"/>
  <c r="K76" i="14"/>
  <c r="J77" i="14"/>
  <c r="K77" i="14"/>
  <c r="J78" i="14"/>
  <c r="K78" i="14"/>
  <c r="J79" i="14"/>
  <c r="K79" i="14"/>
  <c r="J80" i="14"/>
  <c r="K80" i="14"/>
  <c r="J81" i="14"/>
  <c r="K81" i="14"/>
  <c r="J82" i="14"/>
  <c r="K82" i="14"/>
  <c r="J83" i="14"/>
  <c r="K83" i="14"/>
  <c r="J84" i="14"/>
  <c r="K84" i="14"/>
  <c r="J85" i="14"/>
  <c r="K85" i="14"/>
  <c r="J86" i="14"/>
  <c r="K86" i="14"/>
  <c r="J87" i="14"/>
  <c r="K87" i="14"/>
  <c r="J88" i="14"/>
  <c r="K88" i="14"/>
  <c r="J89" i="14"/>
  <c r="K89" i="14"/>
  <c r="J90" i="14"/>
  <c r="K90" i="14"/>
  <c r="J91" i="14"/>
  <c r="K91" i="14"/>
  <c r="J92" i="14"/>
  <c r="K92" i="14"/>
  <c r="J93" i="14"/>
  <c r="K93" i="14"/>
  <c r="J94" i="14"/>
  <c r="K94" i="14"/>
  <c r="J95" i="14"/>
  <c r="K95" i="14"/>
  <c r="J96" i="14"/>
  <c r="K96" i="14"/>
  <c r="J97" i="14"/>
  <c r="K97" i="14"/>
  <c r="J98" i="14"/>
  <c r="K98" i="14"/>
  <c r="J99" i="14"/>
  <c r="K99" i="14"/>
  <c r="J100" i="14"/>
  <c r="K100" i="14"/>
  <c r="J101" i="14"/>
  <c r="K101" i="14"/>
  <c r="J102" i="14"/>
  <c r="K102" i="14"/>
  <c r="J103" i="14"/>
  <c r="K103" i="14"/>
  <c r="J104" i="14"/>
  <c r="K104" i="14"/>
  <c r="J105" i="14"/>
  <c r="K105" i="14"/>
  <c r="J106" i="14"/>
  <c r="K106" i="14"/>
  <c r="J107" i="14"/>
  <c r="K107" i="14"/>
  <c r="J108" i="14"/>
  <c r="K108" i="14"/>
  <c r="J109" i="14"/>
  <c r="K109" i="14"/>
  <c r="J110" i="14"/>
  <c r="K110" i="14"/>
  <c r="J111" i="14"/>
  <c r="K111" i="14"/>
  <c r="J112" i="14"/>
  <c r="K112" i="14"/>
  <c r="J113" i="14"/>
  <c r="K113" i="14"/>
  <c r="J114" i="14"/>
  <c r="K114" i="14"/>
  <c r="J115" i="14"/>
  <c r="K115" i="14"/>
  <c r="J116" i="14"/>
  <c r="K116" i="14"/>
  <c r="J117" i="14"/>
  <c r="K117" i="14"/>
  <c r="J118" i="14"/>
  <c r="K118" i="14"/>
  <c r="J119" i="14"/>
  <c r="K119" i="14"/>
  <c r="J120" i="14"/>
  <c r="K120" i="14"/>
  <c r="J121" i="14"/>
  <c r="K121" i="14"/>
  <c r="J122" i="14"/>
  <c r="K122" i="14"/>
  <c r="J123" i="14"/>
  <c r="K123" i="14"/>
  <c r="J124" i="14"/>
  <c r="K124" i="14"/>
  <c r="J125" i="14"/>
  <c r="K125" i="14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J50" i="13"/>
  <c r="K50" i="13"/>
  <c r="J51" i="13"/>
  <c r="K51" i="13"/>
  <c r="J52" i="13"/>
  <c r="K52" i="13"/>
  <c r="J53" i="13"/>
  <c r="K53" i="13"/>
  <c r="J54" i="13"/>
  <c r="K54" i="13"/>
  <c r="J55" i="13"/>
  <c r="K55" i="13"/>
  <c r="J56" i="13"/>
  <c r="K56" i="13"/>
  <c r="J57" i="13"/>
  <c r="K57" i="13"/>
  <c r="J58" i="13"/>
  <c r="K58" i="13"/>
  <c r="J59" i="13"/>
  <c r="K59" i="13"/>
  <c r="J60" i="13"/>
  <c r="K60" i="13"/>
  <c r="J61" i="13"/>
  <c r="K61" i="13"/>
  <c r="J62" i="13"/>
  <c r="K62" i="13"/>
  <c r="J63" i="13"/>
  <c r="K63" i="13"/>
  <c r="J64" i="13"/>
  <c r="K64" i="13"/>
  <c r="J65" i="13"/>
  <c r="K65" i="13"/>
  <c r="J66" i="13"/>
  <c r="K66" i="13"/>
  <c r="J67" i="13"/>
  <c r="K67" i="13"/>
  <c r="J68" i="13"/>
  <c r="K68" i="13"/>
  <c r="J69" i="13"/>
  <c r="K69" i="13"/>
  <c r="J70" i="13"/>
  <c r="K70" i="13"/>
  <c r="J71" i="13"/>
  <c r="K71" i="13"/>
  <c r="J72" i="13"/>
  <c r="K72" i="13"/>
  <c r="J73" i="13"/>
  <c r="K73" i="13"/>
  <c r="J74" i="13"/>
  <c r="K74" i="13"/>
  <c r="J75" i="13"/>
  <c r="K75" i="13"/>
  <c r="J76" i="13"/>
  <c r="K76" i="13"/>
  <c r="J77" i="13"/>
  <c r="K77" i="13"/>
  <c r="J78" i="13"/>
  <c r="K78" i="13"/>
  <c r="J79" i="13"/>
  <c r="K79" i="13"/>
  <c r="J80" i="13"/>
  <c r="K80" i="13"/>
  <c r="J81" i="13"/>
  <c r="K81" i="13"/>
  <c r="J82" i="13"/>
  <c r="K82" i="13"/>
  <c r="J83" i="13"/>
  <c r="K83" i="13"/>
  <c r="J84" i="13"/>
  <c r="K84" i="13"/>
  <c r="J85" i="13"/>
  <c r="K85" i="13"/>
  <c r="J86" i="13"/>
  <c r="K86" i="13"/>
  <c r="J87" i="13"/>
  <c r="K87" i="13"/>
  <c r="J88" i="13"/>
  <c r="K88" i="13"/>
  <c r="J89" i="13"/>
  <c r="K89" i="13"/>
  <c r="J90" i="13"/>
  <c r="K90" i="13"/>
  <c r="J91" i="13"/>
  <c r="K91" i="13"/>
  <c r="J92" i="13"/>
  <c r="K92" i="13"/>
  <c r="J93" i="13"/>
  <c r="K93" i="13"/>
  <c r="J94" i="13"/>
  <c r="K94" i="13"/>
  <c r="J95" i="13"/>
  <c r="K95" i="13"/>
  <c r="J96" i="13"/>
  <c r="K96" i="13"/>
  <c r="J97" i="13"/>
  <c r="K97" i="13"/>
  <c r="J98" i="13"/>
  <c r="K98" i="13"/>
  <c r="J99" i="13"/>
  <c r="K99" i="13"/>
  <c r="J100" i="13"/>
  <c r="K100" i="13"/>
  <c r="J101" i="13"/>
  <c r="K101" i="13"/>
  <c r="J102" i="13"/>
  <c r="K102" i="13"/>
  <c r="J103" i="13"/>
  <c r="K103" i="13"/>
  <c r="J104" i="13"/>
  <c r="K104" i="13"/>
  <c r="J105" i="13"/>
  <c r="K105" i="13"/>
  <c r="J106" i="13"/>
  <c r="K106" i="13"/>
  <c r="J107" i="13"/>
  <c r="K107" i="13"/>
  <c r="J108" i="13"/>
  <c r="K108" i="13"/>
  <c r="J109" i="13"/>
  <c r="K109" i="13"/>
  <c r="J110" i="13"/>
  <c r="K110" i="13"/>
  <c r="J111" i="13"/>
  <c r="K111" i="13"/>
  <c r="J112" i="13"/>
  <c r="K112" i="13"/>
  <c r="J113" i="13"/>
  <c r="K113" i="13"/>
  <c r="J114" i="13"/>
  <c r="K114" i="13"/>
  <c r="J115" i="13"/>
  <c r="K115" i="13"/>
  <c r="J116" i="13"/>
  <c r="K116" i="13"/>
  <c r="J117" i="13"/>
  <c r="K117" i="13"/>
  <c r="J118" i="13"/>
  <c r="K118" i="13"/>
  <c r="J119" i="13"/>
  <c r="K119" i="13"/>
  <c r="J120" i="13"/>
  <c r="K120" i="13"/>
  <c r="J121" i="13"/>
  <c r="K121" i="13"/>
  <c r="J122" i="13"/>
  <c r="K122" i="13"/>
  <c r="J123" i="13"/>
  <c r="K123" i="13"/>
  <c r="J124" i="13"/>
  <c r="K124" i="13"/>
  <c r="J125" i="13"/>
  <c r="K125" i="13"/>
  <c r="J126" i="13"/>
  <c r="K126" i="13"/>
  <c r="J127" i="13"/>
  <c r="K127" i="13"/>
  <c r="J128" i="13"/>
  <c r="K128" i="13"/>
  <c r="J129" i="13"/>
  <c r="K129" i="13"/>
  <c r="J130" i="13"/>
  <c r="K130" i="13"/>
  <c r="J131" i="13"/>
  <c r="K131" i="13"/>
  <c r="J132" i="13"/>
  <c r="K132" i="13"/>
  <c r="J133" i="13"/>
  <c r="K133" i="13"/>
  <c r="J134" i="13"/>
  <c r="K134" i="13"/>
  <c r="J135" i="13"/>
  <c r="K135" i="13"/>
  <c r="J136" i="13"/>
  <c r="K136" i="13"/>
  <c r="J137" i="13"/>
  <c r="K137" i="13"/>
  <c r="J138" i="13"/>
  <c r="K138" i="13"/>
  <c r="J139" i="13"/>
  <c r="K139" i="13"/>
  <c r="J140" i="13"/>
  <c r="K140" i="13"/>
  <c r="J141" i="13"/>
  <c r="K141" i="13"/>
  <c r="J142" i="13"/>
  <c r="K142" i="13"/>
  <c r="J143" i="13"/>
  <c r="K143" i="13"/>
  <c r="J144" i="13"/>
  <c r="K144" i="13"/>
  <c r="J145" i="13"/>
  <c r="K145" i="13"/>
  <c r="J146" i="13"/>
  <c r="K146" i="13"/>
  <c r="J147" i="13"/>
  <c r="K147" i="13"/>
  <c r="J7" i="12"/>
  <c r="K7" i="12"/>
  <c r="J8" i="12"/>
  <c r="K8" i="12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J59" i="12"/>
  <c r="K59" i="12"/>
  <c r="J60" i="12"/>
  <c r="K60" i="12"/>
  <c r="J61" i="12"/>
  <c r="K61" i="12"/>
  <c r="J62" i="12"/>
  <c r="K62" i="12"/>
  <c r="J63" i="12"/>
  <c r="K63" i="12"/>
  <c r="J64" i="12"/>
  <c r="K64" i="12"/>
  <c r="J65" i="12"/>
  <c r="K65" i="12"/>
  <c r="J66" i="12"/>
  <c r="K66" i="12"/>
  <c r="J67" i="12"/>
  <c r="K67" i="12"/>
  <c r="J68" i="12"/>
  <c r="K68" i="12"/>
  <c r="J69" i="12"/>
  <c r="K69" i="12"/>
  <c r="J70" i="12"/>
  <c r="K70" i="12"/>
  <c r="J71" i="12"/>
  <c r="K71" i="12"/>
  <c r="J72" i="12"/>
  <c r="K72" i="12"/>
  <c r="J73" i="12"/>
  <c r="K73" i="12"/>
  <c r="J74" i="12"/>
  <c r="K74" i="12"/>
  <c r="J75" i="12"/>
  <c r="K75" i="12"/>
  <c r="J76" i="12"/>
  <c r="K76" i="12"/>
  <c r="J77" i="12"/>
  <c r="K77" i="12"/>
  <c r="J78" i="12"/>
  <c r="K78" i="12"/>
  <c r="J79" i="12"/>
  <c r="K79" i="12"/>
  <c r="J80" i="12"/>
  <c r="K80" i="12"/>
  <c r="J81" i="12"/>
  <c r="K81" i="12"/>
  <c r="J82" i="12"/>
  <c r="K82" i="12"/>
  <c r="J83" i="12"/>
  <c r="K83" i="12"/>
  <c r="J84" i="12"/>
  <c r="K84" i="12"/>
  <c r="J85" i="12"/>
  <c r="K85" i="12"/>
  <c r="J86" i="12"/>
  <c r="K86" i="12"/>
  <c r="J87" i="12"/>
  <c r="K87" i="12"/>
  <c r="J88" i="12"/>
  <c r="K88" i="12"/>
  <c r="J89" i="12"/>
  <c r="K89" i="12"/>
  <c r="J90" i="12"/>
  <c r="K90" i="12"/>
  <c r="J91" i="12"/>
  <c r="K91" i="12"/>
  <c r="J92" i="12"/>
  <c r="K92" i="12"/>
  <c r="J93" i="12"/>
  <c r="K93" i="12"/>
  <c r="J94" i="12"/>
  <c r="K94" i="12"/>
  <c r="J95" i="12"/>
  <c r="K95" i="12"/>
  <c r="J96" i="12"/>
  <c r="K96" i="12"/>
  <c r="J97" i="12"/>
  <c r="K97" i="12"/>
  <c r="J98" i="12"/>
  <c r="K98" i="12"/>
  <c r="J99" i="12"/>
  <c r="K99" i="12"/>
  <c r="J100" i="12"/>
  <c r="K100" i="12"/>
  <c r="J101" i="12"/>
  <c r="K101" i="12"/>
  <c r="J102" i="12"/>
  <c r="K102" i="12"/>
  <c r="J103" i="12"/>
  <c r="K103" i="12"/>
  <c r="J104" i="12"/>
  <c r="K104" i="12"/>
  <c r="J105" i="12"/>
  <c r="K105" i="12"/>
  <c r="J106" i="12"/>
  <c r="K106" i="12"/>
  <c r="J107" i="12"/>
  <c r="K107" i="12"/>
  <c r="J108" i="12"/>
  <c r="K108" i="12"/>
  <c r="J109" i="12"/>
  <c r="K109" i="12"/>
  <c r="J110" i="12"/>
  <c r="K110" i="12"/>
  <c r="J111" i="12"/>
  <c r="K111" i="12"/>
  <c r="J112" i="12"/>
  <c r="K112" i="12"/>
  <c r="J113" i="12"/>
  <c r="K113" i="12"/>
  <c r="J114" i="12"/>
  <c r="K114" i="12"/>
  <c r="J115" i="12"/>
  <c r="K115" i="12"/>
  <c r="J116" i="12"/>
  <c r="K116" i="12"/>
  <c r="J117" i="12"/>
  <c r="K117" i="12"/>
  <c r="J118" i="12"/>
  <c r="K118" i="12"/>
  <c r="J119" i="12"/>
  <c r="K119" i="12"/>
  <c r="J120" i="12"/>
  <c r="K120" i="12"/>
  <c r="J121" i="12"/>
  <c r="K121" i="12"/>
  <c r="J122" i="12"/>
  <c r="K122" i="12"/>
  <c r="J123" i="12"/>
  <c r="K123" i="12"/>
  <c r="J124" i="12"/>
  <c r="K124" i="12"/>
  <c r="J125" i="12"/>
  <c r="K125" i="12"/>
  <c r="J126" i="12"/>
  <c r="K126" i="12"/>
  <c r="J127" i="12"/>
  <c r="K127" i="12"/>
  <c r="J128" i="12"/>
  <c r="K128" i="12"/>
  <c r="J129" i="12"/>
  <c r="K129" i="12"/>
  <c r="J130" i="12"/>
  <c r="K130" i="12"/>
  <c r="J131" i="12"/>
  <c r="K131" i="12"/>
  <c r="J132" i="12"/>
  <c r="K132" i="12"/>
  <c r="J133" i="12"/>
  <c r="K133" i="12"/>
  <c r="J134" i="12"/>
  <c r="K134" i="12"/>
  <c r="J135" i="12"/>
  <c r="K135" i="12"/>
  <c r="J136" i="12"/>
  <c r="K136" i="12"/>
  <c r="J137" i="12"/>
  <c r="K137" i="12"/>
  <c r="J138" i="12"/>
  <c r="K138" i="12"/>
  <c r="J139" i="12"/>
  <c r="K139" i="12"/>
  <c r="J140" i="12"/>
  <c r="K140" i="12"/>
  <c r="J141" i="12"/>
  <c r="K141" i="12"/>
  <c r="J142" i="12"/>
  <c r="K142" i="12"/>
  <c r="J143" i="12"/>
  <c r="K143" i="12"/>
  <c r="J144" i="12"/>
  <c r="K144" i="12"/>
  <c r="J145" i="12"/>
  <c r="K145" i="12"/>
  <c r="J146" i="12"/>
  <c r="K146" i="12"/>
  <c r="J147" i="12"/>
  <c r="K147" i="12"/>
  <c r="J148" i="12"/>
  <c r="K148" i="12"/>
  <c r="J149" i="12"/>
  <c r="K149" i="12"/>
  <c r="K6" i="12"/>
  <c r="J6" i="12"/>
  <c r="K6" i="13"/>
  <c r="J6" i="13"/>
  <c r="K6" i="14"/>
  <c r="J6" i="14"/>
  <c r="J7" i="16"/>
  <c r="K7" i="16"/>
  <c r="J8" i="16"/>
  <c r="K8" i="16"/>
  <c r="J9" i="16"/>
  <c r="K9" i="16"/>
  <c r="J10" i="16"/>
  <c r="K10" i="16"/>
  <c r="J11" i="16"/>
  <c r="K11" i="16"/>
  <c r="J12" i="16"/>
  <c r="K12" i="16"/>
  <c r="J13" i="16"/>
  <c r="K13" i="16"/>
  <c r="J14" i="16"/>
  <c r="K14" i="16"/>
  <c r="J15" i="16"/>
  <c r="K15" i="16"/>
  <c r="J16" i="16"/>
  <c r="K16" i="16"/>
  <c r="J17" i="16"/>
  <c r="K17" i="16"/>
  <c r="J18" i="16"/>
  <c r="K18" i="16"/>
  <c r="J19" i="16"/>
  <c r="K19" i="16"/>
  <c r="J20" i="16"/>
  <c r="K20" i="16"/>
  <c r="J21" i="16"/>
  <c r="K21" i="16"/>
  <c r="J22" i="16"/>
  <c r="K22" i="16"/>
  <c r="J23" i="16"/>
  <c r="K23" i="16"/>
  <c r="J24" i="16"/>
  <c r="K24" i="16"/>
  <c r="J25" i="16"/>
  <c r="K25" i="16"/>
  <c r="J26" i="16"/>
  <c r="K26" i="16"/>
  <c r="J27" i="16"/>
  <c r="K27" i="16"/>
  <c r="J28" i="16"/>
  <c r="K28" i="16"/>
  <c r="J29" i="16"/>
  <c r="K29" i="16"/>
  <c r="J30" i="16"/>
  <c r="K30" i="16"/>
  <c r="J31" i="16"/>
  <c r="K31" i="16"/>
  <c r="J32" i="16"/>
  <c r="K32" i="16"/>
  <c r="J33" i="16"/>
  <c r="K33" i="16"/>
  <c r="J34" i="16"/>
  <c r="K34" i="16"/>
  <c r="J35" i="16"/>
  <c r="K35" i="16"/>
  <c r="J36" i="16"/>
  <c r="K36" i="16"/>
  <c r="J37" i="16"/>
  <c r="K37" i="16"/>
  <c r="J38" i="16"/>
  <c r="K38" i="16"/>
  <c r="J39" i="16"/>
  <c r="K39" i="16"/>
  <c r="J40" i="16"/>
  <c r="K40" i="16"/>
  <c r="J41" i="16"/>
  <c r="K41" i="16"/>
  <c r="J42" i="16"/>
  <c r="K42" i="16"/>
  <c r="J43" i="16"/>
  <c r="K43" i="16"/>
  <c r="J44" i="16"/>
  <c r="K44" i="16"/>
  <c r="J45" i="16"/>
  <c r="K45" i="16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J58" i="16"/>
  <c r="K58" i="16"/>
  <c r="J59" i="16"/>
  <c r="K59" i="16"/>
  <c r="J60" i="16"/>
  <c r="K60" i="16"/>
  <c r="J61" i="16"/>
  <c r="K61" i="16"/>
  <c r="J62" i="16"/>
  <c r="K62" i="16"/>
  <c r="J63" i="16"/>
  <c r="K63" i="16"/>
  <c r="J64" i="16"/>
  <c r="K64" i="16"/>
  <c r="J65" i="16"/>
  <c r="K65" i="16"/>
  <c r="J66" i="16"/>
  <c r="K66" i="16"/>
  <c r="J67" i="16"/>
  <c r="K67" i="16"/>
  <c r="J68" i="16"/>
  <c r="K68" i="16"/>
  <c r="J69" i="16"/>
  <c r="K69" i="16"/>
  <c r="J70" i="16"/>
  <c r="K70" i="16"/>
  <c r="J71" i="16"/>
  <c r="K71" i="16"/>
  <c r="J72" i="16"/>
  <c r="K72" i="16"/>
  <c r="J73" i="16"/>
  <c r="K73" i="16"/>
  <c r="J74" i="16"/>
  <c r="K74" i="16"/>
  <c r="J75" i="16"/>
  <c r="K75" i="16"/>
  <c r="J76" i="16"/>
  <c r="K76" i="16"/>
  <c r="J77" i="16"/>
  <c r="K77" i="16"/>
  <c r="J78" i="16"/>
  <c r="K78" i="16"/>
  <c r="J79" i="16"/>
  <c r="K79" i="16"/>
  <c r="J80" i="16"/>
  <c r="K80" i="16"/>
  <c r="J81" i="16"/>
  <c r="K81" i="16"/>
  <c r="J82" i="16"/>
  <c r="K82" i="16"/>
  <c r="J83" i="16"/>
  <c r="K83" i="16"/>
  <c r="J84" i="16"/>
  <c r="K84" i="16"/>
  <c r="J85" i="16"/>
  <c r="K85" i="16"/>
  <c r="J86" i="16"/>
  <c r="K86" i="16"/>
  <c r="J87" i="16"/>
  <c r="K87" i="16"/>
  <c r="J88" i="16"/>
  <c r="K88" i="16"/>
  <c r="J89" i="16"/>
  <c r="K89" i="16"/>
  <c r="J90" i="16"/>
  <c r="K90" i="16"/>
  <c r="J91" i="16"/>
  <c r="K91" i="16"/>
  <c r="J92" i="16"/>
  <c r="K92" i="16"/>
  <c r="J93" i="16"/>
  <c r="K93" i="16"/>
  <c r="J94" i="16"/>
  <c r="K94" i="16"/>
  <c r="J95" i="16"/>
  <c r="K95" i="16"/>
  <c r="J96" i="16"/>
  <c r="K96" i="16"/>
  <c r="J97" i="16"/>
  <c r="K97" i="16"/>
  <c r="J98" i="16"/>
  <c r="K98" i="16"/>
  <c r="J99" i="16"/>
  <c r="K99" i="16"/>
  <c r="J100" i="16"/>
  <c r="K100" i="16"/>
  <c r="J101" i="16"/>
  <c r="K101" i="16"/>
  <c r="J102" i="16"/>
  <c r="K102" i="16"/>
  <c r="J103" i="16"/>
  <c r="K103" i="16"/>
  <c r="J104" i="16"/>
  <c r="K104" i="16"/>
  <c r="J105" i="16"/>
  <c r="K105" i="16"/>
  <c r="J106" i="16"/>
  <c r="K106" i="16"/>
  <c r="J107" i="16"/>
  <c r="K107" i="16"/>
  <c r="J108" i="16"/>
  <c r="K108" i="16"/>
  <c r="J109" i="16"/>
  <c r="K109" i="16"/>
  <c r="J110" i="16"/>
  <c r="K110" i="16"/>
  <c r="J111" i="16"/>
  <c r="K111" i="16"/>
  <c r="J112" i="16"/>
  <c r="K112" i="16"/>
  <c r="J113" i="16"/>
  <c r="K113" i="16"/>
  <c r="J114" i="16"/>
  <c r="K114" i="16"/>
  <c r="J115" i="16"/>
  <c r="K115" i="16"/>
  <c r="J116" i="16"/>
  <c r="K116" i="16"/>
  <c r="J117" i="16"/>
  <c r="K117" i="16"/>
  <c r="J118" i="16"/>
  <c r="K118" i="16"/>
  <c r="J119" i="16"/>
  <c r="K119" i="16"/>
  <c r="J120" i="16"/>
  <c r="K120" i="16"/>
  <c r="J121" i="16"/>
  <c r="K121" i="16"/>
  <c r="J122" i="16"/>
  <c r="K122" i="16"/>
  <c r="J123" i="16"/>
  <c r="K123" i="16"/>
  <c r="J124" i="16"/>
  <c r="K124" i="16"/>
  <c r="J125" i="16"/>
  <c r="K125" i="16"/>
  <c r="J126" i="16"/>
  <c r="K126" i="16"/>
  <c r="J127" i="16"/>
  <c r="K127" i="16"/>
  <c r="J128" i="16"/>
  <c r="K128" i="16"/>
  <c r="K6" i="16"/>
  <c r="J6" i="16"/>
  <c r="J7" i="15"/>
  <c r="K7" i="15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33" i="15"/>
  <c r="K33" i="15"/>
  <c r="J34" i="15"/>
  <c r="K34" i="15"/>
  <c r="J35" i="15"/>
  <c r="K35" i="15"/>
  <c r="J36" i="15"/>
  <c r="K36" i="15"/>
  <c r="J37" i="15"/>
  <c r="K37" i="15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J86" i="15"/>
  <c r="K86" i="15"/>
  <c r="J87" i="15"/>
  <c r="K87" i="15"/>
  <c r="J88" i="15"/>
  <c r="K88" i="15"/>
  <c r="J89" i="15"/>
  <c r="K89" i="15"/>
  <c r="J90" i="15"/>
  <c r="K90" i="15"/>
  <c r="J91" i="15"/>
  <c r="K91" i="15"/>
  <c r="J92" i="15"/>
  <c r="K92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0" i="15"/>
  <c r="K100" i="15"/>
  <c r="J101" i="15"/>
  <c r="K101" i="15"/>
  <c r="J102" i="15"/>
  <c r="K102" i="15"/>
  <c r="J103" i="15"/>
  <c r="K103" i="15"/>
  <c r="J104" i="15"/>
  <c r="K104" i="15"/>
  <c r="J105" i="15"/>
  <c r="K105" i="15"/>
  <c r="J106" i="15"/>
  <c r="K106" i="15"/>
  <c r="J107" i="15"/>
  <c r="K107" i="15"/>
  <c r="J108" i="15"/>
  <c r="K108" i="15"/>
  <c r="J109" i="15"/>
  <c r="K109" i="15"/>
  <c r="J110" i="15"/>
  <c r="K110" i="15"/>
  <c r="J111" i="15"/>
  <c r="K111" i="15"/>
  <c r="J112" i="15"/>
  <c r="K112" i="15"/>
  <c r="J113" i="15"/>
  <c r="K113" i="15"/>
  <c r="J114" i="15"/>
  <c r="K114" i="15"/>
  <c r="J115" i="15"/>
  <c r="K115" i="15"/>
  <c r="J116" i="15"/>
  <c r="K116" i="15"/>
  <c r="J117" i="15"/>
  <c r="K117" i="15"/>
  <c r="J118" i="15"/>
  <c r="K118" i="15"/>
  <c r="J119" i="15"/>
  <c r="K119" i="15"/>
  <c r="J120" i="15"/>
  <c r="K120" i="15"/>
  <c r="J121" i="15"/>
  <c r="K121" i="15"/>
  <c r="J122" i="15"/>
  <c r="K122" i="15"/>
  <c r="J123" i="15"/>
  <c r="K123" i="15"/>
  <c r="J124" i="15"/>
  <c r="K124" i="15"/>
  <c r="J125" i="15"/>
  <c r="K125" i="15"/>
  <c r="K6" i="15"/>
  <c r="J6" i="15"/>
  <c r="L128" i="16"/>
  <c r="I128" i="16"/>
  <c r="H128" i="16"/>
  <c r="G128" i="16"/>
  <c r="L125" i="15"/>
  <c r="I125" i="15"/>
  <c r="H125" i="15"/>
  <c r="G125" i="15"/>
  <c r="L125" i="14"/>
  <c r="I125" i="14"/>
  <c r="H125" i="14"/>
  <c r="G125" i="14"/>
  <c r="L147" i="13"/>
  <c r="I147" i="13"/>
  <c r="H147" i="13"/>
  <c r="G147" i="13"/>
  <c r="L149" i="12"/>
  <c r="I149" i="12"/>
  <c r="H149" i="12"/>
  <c r="G149" i="12"/>
  <c r="H148" i="12"/>
  <c r="D148" i="12"/>
  <c r="H147" i="12"/>
  <c r="D147" i="12"/>
  <c r="H146" i="12"/>
  <c r="D146" i="12"/>
  <c r="H145" i="12"/>
  <c r="D145" i="12"/>
  <c r="H144" i="12"/>
  <c r="D144" i="12"/>
  <c r="H143" i="12"/>
  <c r="D143" i="12"/>
  <c r="H142" i="12"/>
  <c r="D142" i="12"/>
  <c r="H141" i="12"/>
  <c r="D141" i="12"/>
  <c r="H140" i="12"/>
  <c r="D140" i="12"/>
  <c r="H139" i="12"/>
  <c r="D139" i="12"/>
  <c r="H138" i="12"/>
  <c r="D138" i="12"/>
  <c r="H137" i="12"/>
  <c r="D137" i="12"/>
  <c r="H136" i="12"/>
  <c r="D136" i="12"/>
  <c r="H135" i="12"/>
  <c r="D135" i="12"/>
  <c r="H134" i="12"/>
  <c r="D134" i="12"/>
  <c r="H133" i="12"/>
  <c r="D133" i="12"/>
  <c r="H132" i="12"/>
  <c r="D132" i="12"/>
  <c r="H131" i="12"/>
  <c r="D131" i="12"/>
  <c r="H130" i="12"/>
  <c r="D130" i="12"/>
  <c r="H129" i="12"/>
  <c r="D129" i="12"/>
  <c r="H128" i="12"/>
  <c r="D128" i="12"/>
  <c r="H127" i="12"/>
  <c r="D127" i="12"/>
  <c r="H126" i="12"/>
  <c r="D126" i="12"/>
  <c r="H125" i="12"/>
  <c r="D125" i="12"/>
  <c r="H124" i="12"/>
  <c r="D124" i="12"/>
  <c r="H123" i="12"/>
  <c r="D123" i="12"/>
  <c r="H122" i="12"/>
  <c r="D122" i="12"/>
  <c r="H121" i="12"/>
  <c r="D121" i="12"/>
  <c r="H120" i="12"/>
  <c r="D120" i="12"/>
  <c r="H119" i="12"/>
  <c r="D119" i="12"/>
  <c r="H118" i="12"/>
  <c r="D118" i="12"/>
  <c r="H117" i="12"/>
  <c r="D117" i="12"/>
  <c r="H116" i="12"/>
  <c r="D116" i="12"/>
  <c r="H115" i="12"/>
  <c r="D115" i="12"/>
  <c r="H114" i="12"/>
  <c r="D114" i="12"/>
  <c r="H113" i="12"/>
  <c r="D113" i="12"/>
  <c r="H112" i="12"/>
  <c r="D112" i="12"/>
  <c r="H111" i="12"/>
  <c r="D111" i="12"/>
  <c r="H110" i="12"/>
  <c r="D110" i="12"/>
  <c r="H109" i="12"/>
  <c r="D109" i="12"/>
  <c r="H108" i="12"/>
  <c r="D108" i="12"/>
  <c r="H107" i="12"/>
  <c r="D107" i="12"/>
  <c r="H106" i="12"/>
  <c r="D106" i="12"/>
  <c r="H105" i="12"/>
  <c r="D105" i="12"/>
  <c r="H104" i="12"/>
  <c r="D104" i="12"/>
  <c r="H103" i="12"/>
  <c r="D103" i="12"/>
  <c r="H102" i="12"/>
  <c r="D102" i="12"/>
  <c r="H101" i="12"/>
  <c r="D101" i="12"/>
  <c r="H100" i="12"/>
  <c r="D100" i="12"/>
  <c r="H99" i="12"/>
  <c r="D99" i="12"/>
  <c r="H98" i="12"/>
  <c r="D98" i="12"/>
  <c r="H97" i="12"/>
  <c r="D97" i="12"/>
  <c r="H96" i="12"/>
  <c r="D96" i="12"/>
  <c r="H95" i="12"/>
  <c r="D95" i="12"/>
  <c r="H94" i="12"/>
  <c r="D94" i="12"/>
  <c r="H93" i="12"/>
  <c r="D93" i="12"/>
  <c r="H92" i="12"/>
  <c r="D92" i="12"/>
  <c r="H91" i="12"/>
  <c r="D91" i="12"/>
  <c r="H90" i="12"/>
  <c r="D90" i="12"/>
  <c r="H89" i="12"/>
  <c r="D89" i="12"/>
  <c r="H88" i="12"/>
  <c r="D88" i="12"/>
  <c r="H87" i="12"/>
  <c r="D87" i="12"/>
  <c r="H86" i="12"/>
  <c r="D86" i="12"/>
  <c r="H85" i="12"/>
  <c r="D85" i="12"/>
  <c r="H84" i="12"/>
  <c r="D84" i="12"/>
  <c r="H83" i="12"/>
  <c r="D83" i="12"/>
  <c r="H82" i="12"/>
  <c r="D82" i="12"/>
  <c r="H81" i="12"/>
  <c r="D81" i="12"/>
  <c r="H80" i="12"/>
  <c r="D80" i="12"/>
  <c r="H79" i="12"/>
  <c r="D79" i="12"/>
  <c r="H78" i="12"/>
  <c r="D78" i="12"/>
  <c r="H77" i="12"/>
  <c r="D77" i="12"/>
  <c r="H76" i="12"/>
  <c r="D76" i="12"/>
  <c r="H75" i="12"/>
  <c r="D75" i="12"/>
  <c r="H74" i="12"/>
  <c r="D74" i="12"/>
  <c r="H73" i="12"/>
  <c r="D73" i="12"/>
  <c r="H72" i="12"/>
  <c r="D72" i="12"/>
  <c r="H71" i="12"/>
  <c r="D71" i="12"/>
  <c r="H70" i="12"/>
  <c r="D70" i="12"/>
  <c r="H69" i="12"/>
  <c r="D69" i="12"/>
  <c r="H68" i="12"/>
  <c r="D68" i="12"/>
  <c r="H67" i="12"/>
  <c r="D67" i="12"/>
  <c r="H66" i="12"/>
  <c r="D66" i="12"/>
  <c r="H65" i="12"/>
  <c r="D65" i="12"/>
  <c r="H64" i="12"/>
  <c r="D64" i="12"/>
  <c r="H63" i="12"/>
  <c r="D63" i="12"/>
  <c r="H62" i="12"/>
  <c r="D62" i="12"/>
  <c r="H61" i="12"/>
  <c r="D61" i="12"/>
  <c r="H60" i="12"/>
  <c r="D60" i="12"/>
  <c r="H59" i="12"/>
  <c r="D59" i="12"/>
  <c r="H58" i="12"/>
  <c r="D58" i="12"/>
  <c r="H57" i="12"/>
  <c r="D57" i="12"/>
  <c r="H56" i="12"/>
  <c r="D56" i="12"/>
  <c r="H55" i="12"/>
  <c r="D55" i="12"/>
  <c r="H54" i="12"/>
  <c r="D54" i="12"/>
  <c r="H53" i="12"/>
  <c r="D53" i="12"/>
  <c r="H52" i="12"/>
  <c r="D52" i="12"/>
  <c r="H51" i="12"/>
  <c r="D51" i="12"/>
  <c r="H50" i="12"/>
  <c r="D50" i="12"/>
  <c r="H49" i="12"/>
  <c r="D49" i="12"/>
  <c r="H48" i="12"/>
  <c r="D48" i="12"/>
  <c r="H47" i="12"/>
  <c r="D47" i="12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H39" i="12"/>
  <c r="D39" i="12"/>
  <c r="H38" i="12"/>
  <c r="D38" i="12"/>
  <c r="H37" i="12"/>
  <c r="D37" i="12"/>
  <c r="H36" i="12"/>
  <c r="D36" i="12"/>
  <c r="H35" i="12"/>
  <c r="D35" i="12"/>
  <c r="H34" i="12"/>
  <c r="D34" i="12"/>
  <c r="H33" i="12"/>
  <c r="D33" i="12"/>
  <c r="H32" i="12"/>
  <c r="D32" i="12"/>
  <c r="H31" i="12"/>
  <c r="D31" i="12"/>
  <c r="H30" i="12"/>
  <c r="D30" i="12"/>
  <c r="H29" i="12"/>
  <c r="D29" i="12"/>
  <c r="H28" i="12"/>
  <c r="D28" i="12"/>
  <c r="H27" i="12"/>
  <c r="D27" i="12"/>
  <c r="H26" i="12"/>
  <c r="D26" i="12"/>
  <c r="H25" i="12"/>
  <c r="D25" i="12"/>
  <c r="H24" i="12"/>
  <c r="D24" i="12"/>
  <c r="H23" i="12"/>
  <c r="D23" i="12"/>
  <c r="H22" i="12"/>
  <c r="D22" i="12"/>
  <c r="H21" i="12"/>
  <c r="D21" i="12"/>
  <c r="H20" i="12"/>
  <c r="D20" i="12"/>
  <c r="H19" i="12"/>
  <c r="D19" i="12"/>
  <c r="H18" i="12"/>
  <c r="D18" i="12"/>
  <c r="H17" i="12"/>
  <c r="D17" i="12"/>
  <c r="H16" i="12"/>
  <c r="D16" i="12"/>
  <c r="H15" i="12"/>
  <c r="D15" i="12"/>
  <c r="H14" i="12"/>
  <c r="D14" i="12"/>
  <c r="H13" i="12"/>
  <c r="D13" i="12"/>
  <c r="H12" i="12"/>
  <c r="D12" i="12"/>
  <c r="H11" i="12"/>
  <c r="D11" i="12"/>
  <c r="H10" i="12"/>
  <c r="D10" i="12"/>
  <c r="H9" i="12"/>
  <c r="D9" i="12"/>
  <c r="H8" i="12"/>
  <c r="D8" i="12"/>
  <c r="H7" i="12"/>
  <c r="D7" i="12"/>
  <c r="H6" i="12"/>
  <c r="D6" i="12"/>
  <c r="A129" i="16" l="1"/>
  <c r="A126" i="15"/>
  <c r="A126" i="14"/>
  <c r="A148" i="13"/>
  <c r="A150" i="12" l="1"/>
</calcChain>
</file>

<file path=xl/sharedStrings.xml><?xml version="1.0" encoding="utf-8"?>
<sst xmlns="http://schemas.openxmlformats.org/spreadsheetml/2006/main" count="3916" uniqueCount="272">
  <si>
    <t>序号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</si>
  <si>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</si>
  <si>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</si>
  <si>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</si>
  <si>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</si>
  <si>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</si>
  <si>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</si>
  <si>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</si>
  <si>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优惠折扣及其条件</t>
  </si>
  <si>
    <t>销售
状态</t>
  </si>
  <si>
    <t>备注</t>
  </si>
  <si>
    <t>住宅1号</t>
  </si>
  <si>
    <t>302</t>
  </si>
  <si>
    <t>三房两厅一卫一厨</t>
  </si>
  <si>
    <t>401</t>
  </si>
  <si>
    <t>501</t>
  </si>
  <si>
    <t>-</t>
    <phoneticPr fontId="5" type="noConversion"/>
  </si>
  <si>
    <t>三房两厅两卫一厨</t>
  </si>
  <si>
    <t>706</t>
  </si>
  <si>
    <t>四房两厅两卫一厨</t>
  </si>
  <si>
    <t>804</t>
  </si>
  <si>
    <t>806</t>
  </si>
  <si>
    <t>902</t>
  </si>
  <si>
    <t>1001</t>
  </si>
  <si>
    <t>1002</t>
  </si>
  <si>
    <t>1004</t>
  </si>
  <si>
    <t>1101</t>
  </si>
  <si>
    <t>1105</t>
  </si>
  <si>
    <t>1301</t>
  </si>
  <si>
    <t>1302</t>
  </si>
  <si>
    <t>1401</t>
  </si>
  <si>
    <t>1402</t>
  </si>
  <si>
    <t>1404</t>
  </si>
  <si>
    <t>1502</t>
  </si>
  <si>
    <t>1801</t>
  </si>
  <si>
    <t>1804</t>
  </si>
  <si>
    <t>1901</t>
  </si>
  <si>
    <t>2102</t>
  </si>
  <si>
    <t>2201</t>
  </si>
  <si>
    <t>2301</t>
  </si>
  <si>
    <t>2306</t>
  </si>
  <si>
    <t>2402</t>
  </si>
  <si>
    <t>2404</t>
  </si>
  <si>
    <t>2406</t>
  </si>
  <si>
    <t>2501</t>
  </si>
  <si>
    <t>2502</t>
  </si>
  <si>
    <t>2601</t>
  </si>
  <si>
    <t>2602</t>
  </si>
  <si>
    <t>2604</t>
  </si>
  <si>
    <t>2606</t>
  </si>
  <si>
    <t>2701</t>
  </si>
  <si>
    <t>2904</t>
  </si>
  <si>
    <t>3004</t>
  </si>
  <si>
    <t>3005</t>
  </si>
  <si>
    <t>3102</t>
  </si>
  <si>
    <t>3201</t>
  </si>
  <si>
    <t>3202</t>
  </si>
  <si>
    <t>3204</t>
  </si>
  <si>
    <t>3205</t>
  </si>
  <si>
    <t>3301</t>
  </si>
  <si>
    <t>3302</t>
  </si>
  <si>
    <t>住宅2号</t>
  </si>
  <si>
    <t>404</t>
  </si>
  <si>
    <t>502</t>
  </si>
  <si>
    <t>503</t>
  </si>
  <si>
    <t>504</t>
  </si>
  <si>
    <t>601</t>
  </si>
  <si>
    <t>602</t>
  </si>
  <si>
    <t>603</t>
  </si>
  <si>
    <t>604</t>
  </si>
  <si>
    <t>605</t>
  </si>
  <si>
    <t>701</t>
  </si>
  <si>
    <t>703</t>
  </si>
  <si>
    <t>704</t>
  </si>
  <si>
    <t>801</t>
  </si>
  <si>
    <t>803</t>
  </si>
  <si>
    <t>901</t>
  </si>
  <si>
    <t>903</t>
  </si>
  <si>
    <t>904</t>
  </si>
  <si>
    <t>905</t>
  </si>
  <si>
    <t>1003</t>
  </si>
  <si>
    <t>1005</t>
  </si>
  <si>
    <t>1103</t>
  </si>
  <si>
    <t>1203</t>
  </si>
  <si>
    <t>1205</t>
  </si>
  <si>
    <t>1303</t>
  </si>
  <si>
    <t>1405</t>
  </si>
  <si>
    <t>1504</t>
  </si>
  <si>
    <t>1505</t>
  </si>
  <si>
    <t>1603</t>
  </si>
  <si>
    <t>1604</t>
  </si>
  <si>
    <t>1606</t>
  </si>
  <si>
    <t>2103</t>
  </si>
  <si>
    <t>2304</t>
  </si>
  <si>
    <t>2305</t>
  </si>
  <si>
    <t>2401</t>
  </si>
  <si>
    <t>2505</t>
  </si>
  <si>
    <t>2605</t>
  </si>
  <si>
    <t>2705</t>
  </si>
  <si>
    <t>2803</t>
  </si>
  <si>
    <t>2903</t>
  </si>
  <si>
    <t>3303</t>
  </si>
  <si>
    <t>201</t>
  </si>
  <si>
    <t>202</t>
  </si>
  <si>
    <t>301</t>
  </si>
  <si>
    <t>305</t>
  </si>
  <si>
    <t>402</t>
  </si>
  <si>
    <t>405</t>
  </si>
  <si>
    <t>702</t>
  </si>
  <si>
    <t>802</t>
  </si>
  <si>
    <t>805</t>
  </si>
  <si>
    <t>-</t>
    <phoneticPr fontId="5" type="noConversion"/>
  </si>
  <si>
    <t>1102</t>
  </si>
  <si>
    <t>1201</t>
  </si>
  <si>
    <t>1202</t>
  </si>
  <si>
    <t>1204</t>
  </si>
  <si>
    <t>1206</t>
  </si>
  <si>
    <t>1305</t>
  </si>
  <si>
    <t>1501</t>
  </si>
  <si>
    <t>1601</t>
  </si>
  <si>
    <t>1602</t>
  </si>
  <si>
    <t>1701</t>
  </si>
  <si>
    <t>1705</t>
  </si>
  <si>
    <t>1802</t>
  </si>
  <si>
    <t>1902</t>
  </si>
  <si>
    <t>1906</t>
  </si>
  <si>
    <t>2001</t>
  </si>
  <si>
    <t>2002</t>
  </si>
  <si>
    <t>2101</t>
  </si>
  <si>
    <t>2104</t>
  </si>
  <si>
    <t>2202</t>
  </si>
  <si>
    <t>2204</t>
  </si>
  <si>
    <t>2302</t>
  </si>
  <si>
    <t>2506</t>
  </si>
  <si>
    <t>2702</t>
  </si>
  <si>
    <t>2706</t>
  </si>
  <si>
    <t>2801</t>
  </si>
  <si>
    <t>2802</t>
  </si>
  <si>
    <t>2805</t>
  </si>
  <si>
    <t>2806</t>
  </si>
  <si>
    <t>2901</t>
  </si>
  <si>
    <t>2902</t>
  </si>
  <si>
    <t>2906</t>
  </si>
  <si>
    <t>3001</t>
  </si>
  <si>
    <t>3002</t>
  </si>
  <si>
    <t>3003</t>
  </si>
  <si>
    <t>3101</t>
  </si>
  <si>
    <t>3104</t>
  </si>
  <si>
    <t>3105</t>
  </si>
  <si>
    <t>3304</t>
  </si>
  <si>
    <t>705</t>
  </si>
  <si>
    <t>1104</t>
  </si>
  <si>
    <t>1106</t>
  </si>
  <si>
    <t>1304</t>
  </si>
  <si>
    <t>1403</t>
  </si>
  <si>
    <t>1702</t>
  </si>
  <si>
    <t>1903</t>
  </si>
  <si>
    <t>2105</t>
  </si>
  <si>
    <t>2503</t>
  </si>
  <si>
    <t>2504</t>
  </si>
  <si>
    <t>2703</t>
  </si>
  <si>
    <t>住宅5号</t>
  </si>
  <si>
    <t>304</t>
  </si>
  <si>
    <t>1503</t>
  </si>
  <si>
    <t>1904</t>
  </si>
  <si>
    <t>2003</t>
  </si>
  <si>
    <t>2004</t>
  </si>
  <si>
    <t>2203</t>
  </si>
  <si>
    <t>2303</t>
  </si>
  <si>
    <t>2403</t>
  </si>
  <si>
    <t>2603</t>
  </si>
  <si>
    <t>2704</t>
  </si>
  <si>
    <t>3103</t>
  </si>
  <si>
    <t>403</t>
  </si>
  <si>
    <t>1704</t>
  </si>
  <si>
    <t>3203</t>
  </si>
  <si>
    <t>住宅8号</t>
  </si>
  <si>
    <t>204</t>
  </si>
  <si>
    <t>205</t>
  </si>
  <si>
    <t>606</t>
  </si>
  <si>
    <t>1605</t>
  </si>
  <si>
    <t>1805</t>
  </si>
  <si>
    <t>1905</t>
  </si>
  <si>
    <t>2205</t>
  </si>
  <si>
    <t>住宅9号</t>
  </si>
  <si>
    <t>2005</t>
  </si>
  <si>
    <t>-</t>
    <phoneticPr fontId="5" type="noConversion"/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</si>
  <si>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</si>
  <si>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  <phoneticPr fontId="5" type="noConversion"/>
  </si>
  <si>
    <t>备案机关：</t>
  </si>
  <si>
    <t>企业物价员：</t>
  </si>
  <si>
    <t>价格举报投诉电话：12358</t>
  </si>
  <si>
    <t>企业投诉电话：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</si>
  <si>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</si>
  <si>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</si>
  <si>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</si>
  <si>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</si>
  <si>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</si>
  <si>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</si>
  <si>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</si>
  <si>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</si>
  <si>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</si>
  <si>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</si>
  <si>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</si>
  <si>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</si>
  <si>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</si>
  <si>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21</t>
  </si>
  <si>
    <t>23</t>
  </si>
  <si>
    <t>24</t>
  </si>
  <si>
    <t>25</t>
  </si>
  <si>
    <t>26</t>
  </si>
  <si>
    <t>27</t>
  </si>
  <si>
    <t>28</t>
  </si>
  <si>
    <t>29</t>
  </si>
  <si>
    <t>32</t>
  </si>
  <si>
    <t>33</t>
  </si>
  <si>
    <t>本表一式三份</t>
    <phoneticPr fontId="5" type="noConversion"/>
  </si>
  <si>
    <t>2</t>
  </si>
  <si>
    <t>3</t>
  </si>
  <si>
    <t>17</t>
  </si>
  <si>
    <t>18</t>
  </si>
  <si>
    <t>19</t>
  </si>
  <si>
    <t>20</t>
  </si>
  <si>
    <t>22</t>
  </si>
  <si>
    <t>30</t>
  </si>
  <si>
    <t>31</t>
  </si>
  <si>
    <t>附件2</t>
    <phoneticPr fontId="3" type="noConversion"/>
  </si>
  <si>
    <t>清远市新建商品住房销售价格备案表</t>
    <phoneticPr fontId="5" type="noConversion"/>
  </si>
  <si>
    <t>房地产开发企业名称或中介服务机构名称：清远市合顺房地产开发有限公司</t>
    <phoneticPr fontId="5" type="noConversion"/>
  </si>
  <si>
    <t>项目(楼盘)名称：时代倾城（清远）</t>
    <phoneticPr fontId="5" type="noConversion"/>
  </si>
  <si>
    <t>栋号</t>
    <phoneticPr fontId="5" type="noConversion"/>
  </si>
  <si>
    <t>建筑面积单价（元/㎡）</t>
    <phoneticPr fontId="5" type="noConversion"/>
  </si>
  <si>
    <t>套内建筑面积销售单价（元/㎡）</t>
    <phoneticPr fontId="5" type="noConversion"/>
  </si>
  <si>
    <t>总售价(元)</t>
    <phoneticPr fontId="5" type="noConversion"/>
  </si>
  <si>
    <t>待售</t>
    <phoneticPr fontId="5" type="noConversion"/>
  </si>
  <si>
    <t>此总价为含装修价格，其中装修价格约为
1500元/㎡（建筑面积）</t>
    <phoneticPr fontId="5" type="noConversion"/>
  </si>
  <si>
    <t>待售</t>
    <phoneticPr fontId="5" type="noConversion"/>
  </si>
  <si>
    <t>203</t>
  </si>
  <si>
    <t>206</t>
  </si>
  <si>
    <t>待售</t>
    <phoneticPr fontId="5" type="noConversion"/>
  </si>
  <si>
    <t>303</t>
  </si>
  <si>
    <t>306</t>
  </si>
  <si>
    <t>406</t>
  </si>
  <si>
    <t>506</t>
  </si>
  <si>
    <t>此总价为含装修价格，其中装修价格约为
1500元/㎡（建筑面积）</t>
    <phoneticPr fontId="5" type="noConversion"/>
  </si>
  <si>
    <t>906</t>
  </si>
  <si>
    <t>1006</t>
  </si>
  <si>
    <t>1306</t>
  </si>
  <si>
    <t>1406</t>
  </si>
  <si>
    <t>1506</t>
  </si>
  <si>
    <t>-</t>
    <phoneticPr fontId="5" type="noConversion"/>
  </si>
  <si>
    <t>待售</t>
    <phoneticPr fontId="5" type="noConversion"/>
  </si>
  <si>
    <t>1703</t>
  </si>
  <si>
    <t>-</t>
    <phoneticPr fontId="5" type="noConversion"/>
  </si>
  <si>
    <t>1706</t>
  </si>
  <si>
    <t>1803</t>
  </si>
  <si>
    <t>1806</t>
  </si>
  <si>
    <t>-</t>
    <phoneticPr fontId="5" type="noConversion"/>
  </si>
  <si>
    <t>待售</t>
    <phoneticPr fontId="5" type="noConversion"/>
  </si>
  <si>
    <t>2006</t>
  </si>
  <si>
    <t>待售</t>
    <phoneticPr fontId="5" type="noConversion"/>
  </si>
  <si>
    <t>2106</t>
  </si>
  <si>
    <t>此总价为含装修价格，其中装修价格约为
1500元/㎡（建筑面积）</t>
    <phoneticPr fontId="5" type="noConversion"/>
  </si>
  <si>
    <t>2206</t>
  </si>
  <si>
    <t>3006</t>
  </si>
  <si>
    <t>3106</t>
  </si>
  <si>
    <t>3206</t>
  </si>
  <si>
    <t>3305</t>
  </si>
  <si>
    <t>3306</t>
  </si>
  <si>
    <t>-</t>
    <phoneticPr fontId="5" type="noConversion"/>
  </si>
  <si>
    <t>待售</t>
    <phoneticPr fontId="5" type="noConversion"/>
  </si>
  <si>
    <t>待售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</si>
</sst>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_);[Red]\(0\)"/>
    <numFmt numFmtId="178" formatCode="0.00_ "/>
    <numFmt numFmtId="179" formatCode="#,##0.00_ "/>
    <numFmt numFmtId="180" formatCode="0.0000_);[Red]\(0.0000\)"/>
  </numFmts>
  <fonts count="9">
    <font>
      <sz val="11"/>
      <color indexed="8"/>
      <name val="宋体"/>
      <family val="2"/>
      <charset val="1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AFAFA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176" fontId="1" fillId="0" borderId="0" xfId="1" applyNumberFormat="1" applyFont="1" applyFill="1" applyAlignment="1">
      <alignment horizontal="center" vertical="center"/>
    </xf>
    <xf numFmtId="177" fontId="1" fillId="0" borderId="0" xfId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178" fontId="3" fillId="4" borderId="2" xfId="1" applyNumberFormat="1" applyFont="1" applyFill="1" applyBorder="1" applyAlignment="1">
      <alignment horizontal="center" vertical="center"/>
    </xf>
    <xf numFmtId="179" fontId="3" fillId="4" borderId="2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horizontal="center" vertical="center"/>
    </xf>
    <xf numFmtId="176" fontId="3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176" fontId="3" fillId="3" borderId="2" xfId="1" applyNumberFormat="1" applyFont="1" applyFill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18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/>
    </xf>
    <xf numFmtId="177" fontId="5" fillId="0" borderId="0" xfId="1" applyNumberFormat="1" applyFont="1" applyFill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77" fontId="0" fillId="0" borderId="0" xfId="0" applyNumberFormat="1">
      <alignment vertical="center"/>
    </xf>
    <xf numFmtId="177" fontId="7" fillId="2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136" workbookViewId="0">
      <selection activeCell="I156" sqref="I156"/>
    </sheetView>
  </sheetViews>
  <sheetFormatPr defaultRowHeight="13.5"/>
  <cols>
    <col min="12" max="12" width="11.375" bestFit="1" customWidth="1"/>
  </cols>
  <sheetData>
    <row r="1" spans="1:18" ht="20.25">
      <c r="A1" s="30" t="s">
        <v>226</v>
      </c>
      <c r="B1" s="30"/>
      <c r="C1" s="1"/>
      <c r="D1" s="1"/>
      <c r="E1" s="2"/>
      <c r="F1" s="1"/>
      <c r="G1" s="1"/>
      <c r="H1" s="1"/>
      <c r="I1" s="1"/>
      <c r="J1" s="3"/>
      <c r="K1" s="3"/>
      <c r="L1" s="4"/>
      <c r="M1" s="1"/>
      <c r="N1" s="1"/>
      <c r="O1" s="1"/>
    </row>
    <row r="2" spans="1:18" ht="25.5">
      <c r="A2" s="31" t="s">
        <v>227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8">
      <c r="A3" s="5" t="s">
        <v>228</v>
      </c>
      <c r="B3" s="6"/>
      <c r="C3" s="6"/>
      <c r="D3" s="6"/>
      <c r="E3" s="7"/>
      <c r="F3" s="6"/>
      <c r="G3" s="8"/>
      <c r="H3" s="32" t="s">
        <v>229</v>
      </c>
      <c r="I3" s="32"/>
      <c r="J3" s="32"/>
      <c r="K3" s="32"/>
      <c r="L3" s="9"/>
      <c r="M3" s="8"/>
      <c r="N3" s="8"/>
      <c r="O3" s="8"/>
    </row>
    <row r="4" spans="1:18" ht="21" customHeight="1">
      <c r="A4" s="33" t="s">
        <v>0</v>
      </c>
      <c r="B4" s="29" t="s">
        <v>230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35" t="s">
        <v>231</v>
      </c>
      <c r="K4" s="35" t="s">
        <v>232</v>
      </c>
      <c r="L4" s="28" t="s">
        <v>233</v>
      </c>
      <c r="M4" s="29" t="s">
        <v>8</v>
      </c>
      <c r="N4" s="29" t="s">
        <v>9</v>
      </c>
      <c r="O4" s="34" t="s">
        <v>10</v>
      </c>
    </row>
    <row r="5" spans="1:18" ht="24" customHeight="1">
      <c r="A5" s="33"/>
      <c r="B5" s="29"/>
      <c r="C5" s="29"/>
      <c r="D5" s="29"/>
      <c r="E5" s="29"/>
      <c r="F5" s="29"/>
      <c r="G5" s="29"/>
      <c r="H5" s="29"/>
      <c r="I5" s="29"/>
      <c r="J5" s="35"/>
      <c r="K5" s="35"/>
      <c r="L5" s="28"/>
      <c r="M5" s="29"/>
      <c r="N5" s="29"/>
      <c r="O5" s="34"/>
    </row>
    <row r="6" spans="1:18" ht="22.5">
      <c r="A6" s="10">
        <v>1</v>
      </c>
      <c r="B6" s="11" t="s">
        <v>11</v>
      </c>
      <c r="C6" s="11" t="s">
        <v>102</v>
      </c>
      <c r="D6" s="11" t="str">
        <f t="shared" ref="D6:D69" si="0">IF(LEN(C6)=3,MID(C6,1,1),MID(C6,1,2))</f>
        <v>2</v>
      </c>
      <c r="E6" s="12" t="s">
        <v>13</v>
      </c>
      <c r="F6" s="13">
        <v>2.8</v>
      </c>
      <c r="G6" s="14">
        <v>84.02</v>
      </c>
      <c r="H6" s="14">
        <f>G6-I6</f>
        <v>14.450000000000003</v>
      </c>
      <c r="I6" s="14">
        <v>69.569999999999993</v>
      </c>
      <c r="J6" s="18">
        <f t="shared" ref="J6" si="1">L6/G6</f>
        <v>8958.6884075220187</v>
      </c>
      <c r="K6" s="18">
        <f t="shared" ref="K6" si="2">L6/I6</f>
        <v>10819.448037947392</v>
      </c>
      <c r="L6" s="15">
        <v>752709</v>
      </c>
      <c r="M6" s="16" t="s">
        <v>111</v>
      </c>
      <c r="N6" s="16" t="s">
        <v>234</v>
      </c>
      <c r="O6" s="40" t="s">
        <v>235</v>
      </c>
      <c r="R6" s="27"/>
    </row>
    <row r="7" spans="1:18" ht="22.5">
      <c r="A7" s="10">
        <v>2</v>
      </c>
      <c r="B7" s="11" t="s">
        <v>11</v>
      </c>
      <c r="C7" s="11" t="s">
        <v>103</v>
      </c>
      <c r="D7" s="11" t="str">
        <f t="shared" si="0"/>
        <v>2</v>
      </c>
      <c r="E7" s="12" t="s">
        <v>13</v>
      </c>
      <c r="F7" s="13">
        <v>2.8</v>
      </c>
      <c r="G7" s="14">
        <v>84.02</v>
      </c>
      <c r="H7" s="14">
        <f t="shared" ref="H7:H70" si="3">G7-I7</f>
        <v>14.450000000000003</v>
      </c>
      <c r="I7" s="14">
        <v>69.569999999999993</v>
      </c>
      <c r="J7" s="18">
        <f t="shared" ref="J7:J70" si="4">L7/G7</f>
        <v>9039.0383242085227</v>
      </c>
      <c r="K7" s="18">
        <f t="shared" ref="K7:K70" si="5">L7/I7</f>
        <v>10916.486991519334</v>
      </c>
      <c r="L7" s="15">
        <v>759460</v>
      </c>
      <c r="M7" s="16" t="s">
        <v>16</v>
      </c>
      <c r="N7" s="16" t="s">
        <v>236</v>
      </c>
      <c r="O7" s="41"/>
      <c r="R7" s="27"/>
    </row>
    <row r="8" spans="1:18" ht="22.5">
      <c r="A8" s="10">
        <v>3</v>
      </c>
      <c r="B8" s="11" t="s">
        <v>11</v>
      </c>
      <c r="C8" s="11" t="s">
        <v>237</v>
      </c>
      <c r="D8" s="11" t="str">
        <f t="shared" si="0"/>
        <v>2</v>
      </c>
      <c r="E8" s="12" t="s">
        <v>19</v>
      </c>
      <c r="F8" s="13">
        <v>2.8</v>
      </c>
      <c r="G8" s="14">
        <v>116.19</v>
      </c>
      <c r="H8" s="14">
        <f t="shared" si="3"/>
        <v>19.980000000000004</v>
      </c>
      <c r="I8" s="14">
        <v>96.21</v>
      </c>
      <c r="J8" s="18">
        <f t="shared" si="4"/>
        <v>9235.4677683105256</v>
      </c>
      <c r="K8" s="18">
        <f t="shared" si="5"/>
        <v>11153.404012056959</v>
      </c>
      <c r="L8" s="15">
        <v>1073069</v>
      </c>
      <c r="M8" s="16" t="s">
        <v>111</v>
      </c>
      <c r="N8" s="16" t="s">
        <v>234</v>
      </c>
      <c r="O8" s="41"/>
      <c r="R8" s="27"/>
    </row>
    <row r="9" spans="1:18" ht="22.5">
      <c r="A9" s="10">
        <v>4</v>
      </c>
      <c r="B9" s="11" t="s">
        <v>11</v>
      </c>
      <c r="C9" s="11" t="s">
        <v>177</v>
      </c>
      <c r="D9" s="11" t="str">
        <f t="shared" si="0"/>
        <v>2</v>
      </c>
      <c r="E9" s="12" t="s">
        <v>17</v>
      </c>
      <c r="F9" s="13">
        <v>2.8</v>
      </c>
      <c r="G9" s="14">
        <v>96.1</v>
      </c>
      <c r="H9" s="14">
        <f t="shared" si="3"/>
        <v>16.53</v>
      </c>
      <c r="I9" s="14">
        <v>79.569999999999993</v>
      </c>
      <c r="J9" s="18">
        <f t="shared" si="4"/>
        <v>9369.3964620187307</v>
      </c>
      <c r="K9" s="18">
        <f t="shared" si="5"/>
        <v>11315.809978635165</v>
      </c>
      <c r="L9" s="15">
        <v>900399</v>
      </c>
      <c r="M9" s="16" t="s">
        <v>111</v>
      </c>
      <c r="N9" s="16" t="s">
        <v>234</v>
      </c>
      <c r="O9" s="41"/>
      <c r="R9" s="27"/>
    </row>
    <row r="10" spans="1:18" ht="22.5">
      <c r="A10" s="10">
        <v>5</v>
      </c>
      <c r="B10" s="11" t="s">
        <v>11</v>
      </c>
      <c r="C10" s="11" t="s">
        <v>178</v>
      </c>
      <c r="D10" s="11" t="str">
        <f t="shared" si="0"/>
        <v>2</v>
      </c>
      <c r="E10" s="12" t="s">
        <v>17</v>
      </c>
      <c r="F10" s="13">
        <v>2.8</v>
      </c>
      <c r="G10" s="14">
        <v>96.1</v>
      </c>
      <c r="H10" s="14">
        <f t="shared" si="3"/>
        <v>16.53</v>
      </c>
      <c r="I10" s="14">
        <v>79.569999999999993</v>
      </c>
      <c r="J10" s="18">
        <f t="shared" si="4"/>
        <v>9262.2580645161288</v>
      </c>
      <c r="K10" s="18">
        <f t="shared" si="5"/>
        <v>11186.414477818274</v>
      </c>
      <c r="L10" s="15">
        <v>890103</v>
      </c>
      <c r="M10" s="16" t="s">
        <v>111</v>
      </c>
      <c r="N10" s="16" t="s">
        <v>234</v>
      </c>
      <c r="O10" s="41"/>
      <c r="R10" s="27"/>
    </row>
    <row r="11" spans="1:18" ht="22.5">
      <c r="A11" s="10">
        <v>6</v>
      </c>
      <c r="B11" s="11" t="s">
        <v>11</v>
      </c>
      <c r="C11" s="11" t="s">
        <v>238</v>
      </c>
      <c r="D11" s="11" t="str">
        <f t="shared" si="0"/>
        <v>2</v>
      </c>
      <c r="E11" s="12" t="s">
        <v>19</v>
      </c>
      <c r="F11" s="13">
        <v>2.8</v>
      </c>
      <c r="G11" s="14">
        <v>116.19</v>
      </c>
      <c r="H11" s="14">
        <f t="shared" si="3"/>
        <v>19.980000000000004</v>
      </c>
      <c r="I11" s="14">
        <v>96.21</v>
      </c>
      <c r="J11" s="18">
        <f t="shared" si="4"/>
        <v>8949.746105516826</v>
      </c>
      <c r="K11" s="18">
        <f t="shared" si="5"/>
        <v>10808.346325745766</v>
      </c>
      <c r="L11" s="15">
        <v>1039871</v>
      </c>
      <c r="M11" s="16" t="s">
        <v>16</v>
      </c>
      <c r="N11" s="16" t="s">
        <v>239</v>
      </c>
      <c r="O11" s="41"/>
      <c r="R11" s="27"/>
    </row>
    <row r="12" spans="1:18" ht="22.5">
      <c r="A12" s="10">
        <v>7</v>
      </c>
      <c r="B12" s="11" t="s">
        <v>11</v>
      </c>
      <c r="C12" s="11" t="s">
        <v>104</v>
      </c>
      <c r="D12" s="11" t="str">
        <f t="shared" si="0"/>
        <v>3</v>
      </c>
      <c r="E12" s="12" t="s">
        <v>13</v>
      </c>
      <c r="F12" s="13">
        <v>2.8</v>
      </c>
      <c r="G12" s="14">
        <v>84.02</v>
      </c>
      <c r="H12" s="14">
        <f t="shared" si="3"/>
        <v>14.450000000000003</v>
      </c>
      <c r="I12" s="14">
        <v>69.569999999999993</v>
      </c>
      <c r="J12" s="18">
        <f t="shared" si="4"/>
        <v>8988.4432278029053</v>
      </c>
      <c r="K12" s="18">
        <f t="shared" si="5"/>
        <v>10855.383067414117</v>
      </c>
      <c r="L12" s="15">
        <v>755209</v>
      </c>
      <c r="M12" s="16" t="s">
        <v>16</v>
      </c>
      <c r="N12" s="16" t="s">
        <v>234</v>
      </c>
      <c r="O12" s="41"/>
      <c r="R12" s="27"/>
    </row>
    <row r="13" spans="1:18" ht="22.5">
      <c r="A13" s="10">
        <v>8</v>
      </c>
      <c r="B13" s="11" t="s">
        <v>11</v>
      </c>
      <c r="C13" s="11" t="s">
        <v>240</v>
      </c>
      <c r="D13" s="11" t="str">
        <f t="shared" si="0"/>
        <v>3</v>
      </c>
      <c r="E13" s="12" t="s">
        <v>19</v>
      </c>
      <c r="F13" s="13">
        <v>2.8</v>
      </c>
      <c r="G13" s="14">
        <v>116.19</v>
      </c>
      <c r="H13" s="14">
        <f t="shared" si="3"/>
        <v>19.980000000000004</v>
      </c>
      <c r="I13" s="14">
        <v>96.21</v>
      </c>
      <c r="J13" s="18">
        <f t="shared" si="4"/>
        <v>9265.229365694122</v>
      </c>
      <c r="K13" s="18">
        <f t="shared" si="5"/>
        <v>11189.346221806465</v>
      </c>
      <c r="L13" s="15">
        <v>1076527</v>
      </c>
      <c r="M13" s="16" t="s">
        <v>111</v>
      </c>
      <c r="N13" s="16" t="s">
        <v>239</v>
      </c>
      <c r="O13" s="41"/>
      <c r="R13" s="27"/>
    </row>
    <row r="14" spans="1:18" ht="22.5">
      <c r="A14" s="10">
        <v>9</v>
      </c>
      <c r="B14" s="11" t="s">
        <v>11</v>
      </c>
      <c r="C14" s="11" t="s">
        <v>162</v>
      </c>
      <c r="D14" s="11" t="str">
        <f t="shared" si="0"/>
        <v>3</v>
      </c>
      <c r="E14" s="12" t="s">
        <v>17</v>
      </c>
      <c r="F14" s="13">
        <v>2.8</v>
      </c>
      <c r="G14" s="14">
        <v>96.1</v>
      </c>
      <c r="H14" s="14">
        <f t="shared" si="3"/>
        <v>16.53</v>
      </c>
      <c r="I14" s="14">
        <v>79.569999999999993</v>
      </c>
      <c r="J14" s="18">
        <f t="shared" si="4"/>
        <v>9399.1571279916752</v>
      </c>
      <c r="K14" s="18">
        <f t="shared" si="5"/>
        <v>11351.753173306524</v>
      </c>
      <c r="L14" s="15">
        <v>903259</v>
      </c>
      <c r="M14" s="16" t="s">
        <v>111</v>
      </c>
      <c r="N14" s="16" t="s">
        <v>239</v>
      </c>
      <c r="O14" s="41"/>
      <c r="R14" s="27"/>
    </row>
    <row r="15" spans="1:18" ht="22.5">
      <c r="A15" s="10">
        <v>10</v>
      </c>
      <c r="B15" s="11" t="s">
        <v>11</v>
      </c>
      <c r="C15" s="11" t="s">
        <v>105</v>
      </c>
      <c r="D15" s="11" t="str">
        <f t="shared" si="0"/>
        <v>3</v>
      </c>
      <c r="E15" s="12" t="s">
        <v>17</v>
      </c>
      <c r="F15" s="13">
        <v>2.8</v>
      </c>
      <c r="G15" s="14">
        <v>96.1</v>
      </c>
      <c r="H15" s="14">
        <f t="shared" si="3"/>
        <v>16.53</v>
      </c>
      <c r="I15" s="14">
        <v>79.569999999999993</v>
      </c>
      <c r="J15" s="18">
        <f t="shared" si="4"/>
        <v>9292.0187304890751</v>
      </c>
      <c r="K15" s="18">
        <f t="shared" si="5"/>
        <v>11222.357672489632</v>
      </c>
      <c r="L15" s="15">
        <v>892963</v>
      </c>
      <c r="M15" s="16" t="s">
        <v>16</v>
      </c>
      <c r="N15" s="16" t="s">
        <v>239</v>
      </c>
      <c r="O15" s="42"/>
      <c r="R15" s="27"/>
    </row>
    <row r="16" spans="1:18" ht="22.5" customHeight="1">
      <c r="A16" s="10">
        <v>11</v>
      </c>
      <c r="B16" s="11" t="s">
        <v>11</v>
      </c>
      <c r="C16" s="11" t="s">
        <v>241</v>
      </c>
      <c r="D16" s="11" t="str">
        <f t="shared" si="0"/>
        <v>3</v>
      </c>
      <c r="E16" s="12" t="s">
        <v>19</v>
      </c>
      <c r="F16" s="13">
        <v>2.8</v>
      </c>
      <c r="G16" s="14">
        <v>116.19</v>
      </c>
      <c r="H16" s="14">
        <f t="shared" si="3"/>
        <v>19.980000000000004</v>
      </c>
      <c r="I16" s="14">
        <v>96.21</v>
      </c>
      <c r="J16" s="18">
        <f t="shared" si="4"/>
        <v>8979.5077029004224</v>
      </c>
      <c r="K16" s="18">
        <f t="shared" si="5"/>
        <v>10844.288535495272</v>
      </c>
      <c r="L16" s="15">
        <v>1043329</v>
      </c>
      <c r="M16" s="16" t="s">
        <v>16</v>
      </c>
      <c r="N16" s="16" t="s">
        <v>239</v>
      </c>
      <c r="O16" s="40" t="s">
        <v>235</v>
      </c>
      <c r="R16" s="27"/>
    </row>
    <row r="17" spans="1:18" ht="22.5">
      <c r="A17" s="10">
        <v>12</v>
      </c>
      <c r="B17" s="11" t="s">
        <v>11</v>
      </c>
      <c r="C17" s="11" t="s">
        <v>106</v>
      </c>
      <c r="D17" s="11" t="str">
        <f t="shared" si="0"/>
        <v>4</v>
      </c>
      <c r="E17" s="12" t="s">
        <v>13</v>
      </c>
      <c r="F17" s="13">
        <v>2.8</v>
      </c>
      <c r="G17" s="14">
        <v>84.02</v>
      </c>
      <c r="H17" s="14">
        <f t="shared" si="3"/>
        <v>14.450000000000003</v>
      </c>
      <c r="I17" s="14">
        <v>69.569999999999993</v>
      </c>
      <c r="J17" s="18">
        <f t="shared" si="4"/>
        <v>8999.3572958819332</v>
      </c>
      <c r="K17" s="18">
        <f t="shared" si="5"/>
        <v>10868.564036222511</v>
      </c>
      <c r="L17" s="15">
        <v>756126</v>
      </c>
      <c r="M17" s="16" t="s">
        <v>16</v>
      </c>
      <c r="N17" s="16" t="s">
        <v>239</v>
      </c>
      <c r="O17" s="41"/>
      <c r="R17" s="27"/>
    </row>
    <row r="18" spans="1:18" ht="22.5">
      <c r="A18" s="10">
        <v>13</v>
      </c>
      <c r="B18" s="11" t="s">
        <v>11</v>
      </c>
      <c r="C18" s="11" t="s">
        <v>173</v>
      </c>
      <c r="D18" s="11" t="str">
        <f t="shared" si="0"/>
        <v>4</v>
      </c>
      <c r="E18" s="12" t="s">
        <v>19</v>
      </c>
      <c r="F18" s="13">
        <v>2.8</v>
      </c>
      <c r="G18" s="14">
        <v>116.19</v>
      </c>
      <c r="H18" s="14">
        <f t="shared" si="3"/>
        <v>19.980000000000004</v>
      </c>
      <c r="I18" s="14">
        <v>96.21</v>
      </c>
      <c r="J18" s="18">
        <f t="shared" si="4"/>
        <v>9195.7827696015156</v>
      </c>
      <c r="K18" s="18">
        <f t="shared" si="5"/>
        <v>11105.477601080969</v>
      </c>
      <c r="L18" s="15">
        <v>1068458</v>
      </c>
      <c r="M18" s="16" t="s">
        <v>16</v>
      </c>
      <c r="N18" s="16" t="s">
        <v>239</v>
      </c>
      <c r="O18" s="41"/>
      <c r="R18" s="27"/>
    </row>
    <row r="19" spans="1:18" ht="22.5">
      <c r="A19" s="10">
        <v>14</v>
      </c>
      <c r="B19" s="11" t="s">
        <v>11</v>
      </c>
      <c r="C19" s="11" t="s">
        <v>62</v>
      </c>
      <c r="D19" s="11" t="str">
        <f t="shared" si="0"/>
        <v>4</v>
      </c>
      <c r="E19" s="12" t="s">
        <v>17</v>
      </c>
      <c r="F19" s="13">
        <v>2.8</v>
      </c>
      <c r="G19" s="14">
        <v>96.1</v>
      </c>
      <c r="H19" s="14">
        <f t="shared" si="3"/>
        <v>16.53</v>
      </c>
      <c r="I19" s="14">
        <v>79.569999999999993</v>
      </c>
      <c r="J19" s="18">
        <f t="shared" si="4"/>
        <v>9329.7294484911563</v>
      </c>
      <c r="K19" s="18">
        <f t="shared" si="5"/>
        <v>11267.902475807467</v>
      </c>
      <c r="L19" s="15">
        <v>896587</v>
      </c>
      <c r="M19" s="16" t="s">
        <v>16</v>
      </c>
      <c r="N19" s="16" t="s">
        <v>234</v>
      </c>
      <c r="O19" s="41"/>
      <c r="R19" s="27"/>
    </row>
    <row r="20" spans="1:18" ht="22.5">
      <c r="A20" s="10">
        <v>15</v>
      </c>
      <c r="B20" s="11" t="s">
        <v>11</v>
      </c>
      <c r="C20" s="11" t="s">
        <v>107</v>
      </c>
      <c r="D20" s="11" t="str">
        <f t="shared" si="0"/>
        <v>4</v>
      </c>
      <c r="E20" s="12" t="s">
        <v>17</v>
      </c>
      <c r="F20" s="13">
        <v>2.8</v>
      </c>
      <c r="G20" s="14">
        <v>96.1</v>
      </c>
      <c r="H20" s="14">
        <f t="shared" si="3"/>
        <v>16.53</v>
      </c>
      <c r="I20" s="14">
        <v>79.569999999999993</v>
      </c>
      <c r="J20" s="18">
        <f t="shared" si="4"/>
        <v>9222.5806451612916</v>
      </c>
      <c r="K20" s="18">
        <f t="shared" si="5"/>
        <v>11138.49440743999</v>
      </c>
      <c r="L20" s="15">
        <v>886290</v>
      </c>
      <c r="M20" s="16" t="s">
        <v>16</v>
      </c>
      <c r="N20" s="16" t="s">
        <v>239</v>
      </c>
      <c r="O20" s="41"/>
      <c r="R20" s="27"/>
    </row>
    <row r="21" spans="1:18" ht="22.5">
      <c r="A21" s="10">
        <v>16</v>
      </c>
      <c r="B21" s="11" t="s">
        <v>11</v>
      </c>
      <c r="C21" s="11" t="s">
        <v>242</v>
      </c>
      <c r="D21" s="11" t="str">
        <f t="shared" si="0"/>
        <v>4</v>
      </c>
      <c r="E21" s="12" t="s">
        <v>19</v>
      </c>
      <c r="F21" s="13">
        <v>2.8</v>
      </c>
      <c r="G21" s="14">
        <v>116.19</v>
      </c>
      <c r="H21" s="14">
        <f t="shared" si="3"/>
        <v>19.980000000000004</v>
      </c>
      <c r="I21" s="14">
        <v>96.21</v>
      </c>
      <c r="J21" s="18">
        <f t="shared" si="4"/>
        <v>8910.0525002151644</v>
      </c>
      <c r="K21" s="18">
        <f t="shared" si="5"/>
        <v>10760.40952083983</v>
      </c>
      <c r="L21" s="15">
        <v>1035259</v>
      </c>
      <c r="M21" s="16" t="s">
        <v>16</v>
      </c>
      <c r="N21" s="16" t="s">
        <v>239</v>
      </c>
      <c r="O21" s="41"/>
      <c r="R21" s="27"/>
    </row>
    <row r="22" spans="1:18" ht="22.5">
      <c r="A22" s="10">
        <v>17</v>
      </c>
      <c r="B22" s="11" t="s">
        <v>11</v>
      </c>
      <c r="C22" s="11" t="s">
        <v>63</v>
      </c>
      <c r="D22" s="11" t="str">
        <f t="shared" si="0"/>
        <v>5</v>
      </c>
      <c r="E22" s="12" t="s">
        <v>13</v>
      </c>
      <c r="F22" s="13">
        <v>2.8</v>
      </c>
      <c r="G22" s="14">
        <v>84.02</v>
      </c>
      <c r="H22" s="14">
        <f t="shared" si="3"/>
        <v>14.450000000000003</v>
      </c>
      <c r="I22" s="14">
        <v>69.569999999999993</v>
      </c>
      <c r="J22" s="18">
        <f t="shared" si="4"/>
        <v>9128.3265889074028</v>
      </c>
      <c r="K22" s="18">
        <f t="shared" si="5"/>
        <v>11024.32082794308</v>
      </c>
      <c r="L22" s="15">
        <v>766962</v>
      </c>
      <c r="M22" s="16" t="s">
        <v>16</v>
      </c>
      <c r="N22" s="16" t="s">
        <v>239</v>
      </c>
      <c r="O22" s="41"/>
      <c r="R22" s="27"/>
    </row>
    <row r="23" spans="1:18" ht="22.5">
      <c r="A23" s="10">
        <v>18</v>
      </c>
      <c r="B23" s="11" t="s">
        <v>11</v>
      </c>
      <c r="C23" s="11" t="s">
        <v>64</v>
      </c>
      <c r="D23" s="11" t="str">
        <f t="shared" si="0"/>
        <v>5</v>
      </c>
      <c r="E23" s="12" t="s">
        <v>19</v>
      </c>
      <c r="F23" s="13">
        <v>2.8</v>
      </c>
      <c r="G23" s="14">
        <v>116.19</v>
      </c>
      <c r="H23" s="14">
        <f t="shared" si="3"/>
        <v>19.980000000000004</v>
      </c>
      <c r="I23" s="14">
        <v>96.21</v>
      </c>
      <c r="J23" s="18">
        <f t="shared" si="4"/>
        <v>9324.7525604613129</v>
      </c>
      <c r="K23" s="18">
        <f t="shared" si="5"/>
        <v>11261.230641305478</v>
      </c>
      <c r="L23" s="15">
        <v>1083443</v>
      </c>
      <c r="M23" s="16" t="s">
        <v>16</v>
      </c>
      <c r="N23" s="16" t="s">
        <v>239</v>
      </c>
      <c r="O23" s="41"/>
      <c r="R23" s="27"/>
    </row>
    <row r="24" spans="1:18" ht="22.5">
      <c r="A24" s="10">
        <v>19</v>
      </c>
      <c r="B24" s="11" t="s">
        <v>11</v>
      </c>
      <c r="C24" s="11" t="s">
        <v>65</v>
      </c>
      <c r="D24" s="11" t="str">
        <f t="shared" si="0"/>
        <v>5</v>
      </c>
      <c r="E24" s="12" t="s">
        <v>17</v>
      </c>
      <c r="F24" s="13">
        <v>2.8</v>
      </c>
      <c r="G24" s="14">
        <v>96.1</v>
      </c>
      <c r="H24" s="14">
        <f t="shared" si="3"/>
        <v>16.53</v>
      </c>
      <c r="I24" s="14">
        <v>79.569999999999993</v>
      </c>
      <c r="J24" s="18">
        <f t="shared" si="4"/>
        <v>9458.6888657648287</v>
      </c>
      <c r="K24" s="18">
        <f t="shared" si="5"/>
        <v>11423.652130199825</v>
      </c>
      <c r="L24" s="15">
        <v>908980</v>
      </c>
      <c r="M24" s="16" t="s">
        <v>16</v>
      </c>
      <c r="N24" s="16" t="s">
        <v>239</v>
      </c>
      <c r="O24" s="41"/>
      <c r="R24" s="27"/>
    </row>
    <row r="25" spans="1:18" ht="22.5">
      <c r="A25" s="10">
        <v>20</v>
      </c>
      <c r="B25" s="11" t="s">
        <v>11</v>
      </c>
      <c r="C25" s="11" t="s">
        <v>243</v>
      </c>
      <c r="D25" s="11" t="str">
        <f t="shared" si="0"/>
        <v>5</v>
      </c>
      <c r="E25" s="12" t="s">
        <v>19</v>
      </c>
      <c r="F25" s="13">
        <v>2.8</v>
      </c>
      <c r="G25" s="14">
        <v>116.19</v>
      </c>
      <c r="H25" s="14">
        <f t="shared" si="3"/>
        <v>19.980000000000004</v>
      </c>
      <c r="I25" s="14">
        <v>96.21</v>
      </c>
      <c r="J25" s="18">
        <f t="shared" si="4"/>
        <v>9039.0222910749635</v>
      </c>
      <c r="K25" s="18">
        <f t="shared" si="5"/>
        <v>10916.162561064339</v>
      </c>
      <c r="L25" s="15">
        <v>1050244</v>
      </c>
      <c r="M25" s="16" t="s">
        <v>16</v>
      </c>
      <c r="N25" s="16" t="s">
        <v>239</v>
      </c>
      <c r="O25" s="42"/>
      <c r="R25" s="27"/>
    </row>
    <row r="26" spans="1:18" ht="22.5" customHeight="1">
      <c r="A26" s="10">
        <v>21</v>
      </c>
      <c r="B26" s="11" t="s">
        <v>11</v>
      </c>
      <c r="C26" s="11" t="s">
        <v>66</v>
      </c>
      <c r="D26" s="11" t="str">
        <f t="shared" si="0"/>
        <v>6</v>
      </c>
      <c r="E26" s="12" t="s">
        <v>13</v>
      </c>
      <c r="F26" s="13">
        <v>2.8</v>
      </c>
      <c r="G26" s="14">
        <v>84.02</v>
      </c>
      <c r="H26" s="14">
        <f t="shared" si="3"/>
        <v>14.450000000000003</v>
      </c>
      <c r="I26" s="14">
        <v>69.569999999999993</v>
      </c>
      <c r="J26" s="18">
        <f t="shared" si="4"/>
        <v>9077.7195905736735</v>
      </c>
      <c r="K26" s="18">
        <f t="shared" si="5"/>
        <v>10963.202529826076</v>
      </c>
      <c r="L26" s="15">
        <v>762710</v>
      </c>
      <c r="M26" s="16" t="s">
        <v>111</v>
      </c>
      <c r="N26" s="16" t="s">
        <v>239</v>
      </c>
      <c r="O26" s="40" t="s">
        <v>235</v>
      </c>
      <c r="R26" s="27"/>
    </row>
    <row r="27" spans="1:18" ht="22.5">
      <c r="A27" s="10">
        <v>22</v>
      </c>
      <c r="B27" s="11" t="s">
        <v>11</v>
      </c>
      <c r="C27" s="11" t="s">
        <v>67</v>
      </c>
      <c r="D27" s="11" t="str">
        <f t="shared" si="0"/>
        <v>6</v>
      </c>
      <c r="E27" s="12" t="s">
        <v>13</v>
      </c>
      <c r="F27" s="13">
        <v>2.8</v>
      </c>
      <c r="G27" s="14">
        <v>84.02</v>
      </c>
      <c r="H27" s="14">
        <f t="shared" si="3"/>
        <v>14.450000000000003</v>
      </c>
      <c r="I27" s="14">
        <v>69.569999999999993</v>
      </c>
      <c r="J27" s="18">
        <f t="shared" si="4"/>
        <v>9158.0814091882894</v>
      </c>
      <c r="K27" s="18">
        <f t="shared" si="5"/>
        <v>11060.255857409804</v>
      </c>
      <c r="L27" s="15">
        <v>769462</v>
      </c>
      <c r="M27" s="16" t="s">
        <v>16</v>
      </c>
      <c r="N27" s="16" t="s">
        <v>239</v>
      </c>
      <c r="O27" s="41"/>
      <c r="R27" s="27"/>
    </row>
    <row r="28" spans="1:18" ht="22.5">
      <c r="A28" s="10">
        <v>23</v>
      </c>
      <c r="B28" s="11" t="s">
        <v>11</v>
      </c>
      <c r="C28" s="11" t="s">
        <v>68</v>
      </c>
      <c r="D28" s="11" t="str">
        <f t="shared" si="0"/>
        <v>6</v>
      </c>
      <c r="E28" s="12" t="s">
        <v>19</v>
      </c>
      <c r="F28" s="13">
        <v>2.8</v>
      </c>
      <c r="G28" s="14">
        <v>116.19</v>
      </c>
      <c r="H28" s="14">
        <f t="shared" si="3"/>
        <v>19.980000000000004</v>
      </c>
      <c r="I28" s="14">
        <v>96.21</v>
      </c>
      <c r="J28" s="18">
        <f t="shared" si="4"/>
        <v>9354.5055512522595</v>
      </c>
      <c r="K28" s="18">
        <f t="shared" si="5"/>
        <v>11297.16245712504</v>
      </c>
      <c r="L28" s="15">
        <v>1086900</v>
      </c>
      <c r="M28" s="16" t="s">
        <v>16</v>
      </c>
      <c r="N28" s="16" t="s">
        <v>239</v>
      </c>
      <c r="O28" s="41"/>
      <c r="R28" s="27"/>
    </row>
    <row r="29" spans="1:18" ht="22.5">
      <c r="A29" s="10">
        <v>24</v>
      </c>
      <c r="B29" s="11" t="s">
        <v>11</v>
      </c>
      <c r="C29" s="11" t="s">
        <v>69</v>
      </c>
      <c r="D29" s="11" t="str">
        <f t="shared" si="0"/>
        <v>6</v>
      </c>
      <c r="E29" s="12" t="s">
        <v>17</v>
      </c>
      <c r="F29" s="13">
        <v>2.8</v>
      </c>
      <c r="G29" s="14">
        <v>96.1</v>
      </c>
      <c r="H29" s="14">
        <f t="shared" si="3"/>
        <v>16.53</v>
      </c>
      <c r="I29" s="14">
        <v>79.569999999999993</v>
      </c>
      <c r="J29" s="18">
        <f t="shared" si="4"/>
        <v>9488.4495317377732</v>
      </c>
      <c r="K29" s="18">
        <f t="shared" si="5"/>
        <v>11459.595324871183</v>
      </c>
      <c r="L29" s="15">
        <v>911840</v>
      </c>
      <c r="M29" s="16" t="s">
        <v>16</v>
      </c>
      <c r="N29" s="16" t="s">
        <v>239</v>
      </c>
      <c r="O29" s="41"/>
      <c r="R29" s="27"/>
    </row>
    <row r="30" spans="1:18" ht="22.5">
      <c r="A30" s="10">
        <v>25</v>
      </c>
      <c r="B30" s="11" t="s">
        <v>11</v>
      </c>
      <c r="C30" s="11" t="s">
        <v>70</v>
      </c>
      <c r="D30" s="11" t="str">
        <f t="shared" si="0"/>
        <v>6</v>
      </c>
      <c r="E30" s="12" t="s">
        <v>17</v>
      </c>
      <c r="F30" s="13">
        <v>2.8</v>
      </c>
      <c r="G30" s="14">
        <v>96.1</v>
      </c>
      <c r="H30" s="14">
        <f t="shared" si="3"/>
        <v>16.53</v>
      </c>
      <c r="I30" s="14">
        <v>79.569999999999993</v>
      </c>
      <c r="J30" s="18">
        <f t="shared" si="4"/>
        <v>9381.3007284079085</v>
      </c>
      <c r="K30" s="18">
        <f t="shared" si="5"/>
        <v>11330.187256503708</v>
      </c>
      <c r="L30" s="15">
        <v>901543</v>
      </c>
      <c r="M30" s="16" t="s">
        <v>16</v>
      </c>
      <c r="N30" s="16" t="s">
        <v>239</v>
      </c>
      <c r="O30" s="41"/>
      <c r="R30" s="27"/>
    </row>
    <row r="31" spans="1:18" ht="22.5">
      <c r="A31" s="10">
        <v>26</v>
      </c>
      <c r="B31" s="11" t="s">
        <v>11</v>
      </c>
      <c r="C31" s="11" t="s">
        <v>179</v>
      </c>
      <c r="D31" s="11" t="str">
        <f t="shared" si="0"/>
        <v>6</v>
      </c>
      <c r="E31" s="12" t="s">
        <v>19</v>
      </c>
      <c r="F31" s="13">
        <v>2.8</v>
      </c>
      <c r="G31" s="14">
        <v>116.19</v>
      </c>
      <c r="H31" s="14">
        <f t="shared" si="3"/>
        <v>19.980000000000004</v>
      </c>
      <c r="I31" s="14">
        <v>96.21</v>
      </c>
      <c r="J31" s="18">
        <f t="shared" si="4"/>
        <v>9068.7924950512097</v>
      </c>
      <c r="K31" s="18">
        <f t="shared" si="5"/>
        <v>10952.115164743791</v>
      </c>
      <c r="L31" s="15">
        <v>1053703</v>
      </c>
      <c r="M31" s="16" t="s">
        <v>16</v>
      </c>
      <c r="N31" s="16" t="s">
        <v>239</v>
      </c>
      <c r="O31" s="41"/>
      <c r="R31" s="27"/>
    </row>
    <row r="32" spans="1:18" ht="22.5">
      <c r="A32" s="10">
        <v>27</v>
      </c>
      <c r="B32" s="11" t="s">
        <v>11</v>
      </c>
      <c r="C32" s="11" t="s">
        <v>71</v>
      </c>
      <c r="D32" s="11" t="str">
        <f t="shared" si="0"/>
        <v>7</v>
      </c>
      <c r="E32" s="12" t="s">
        <v>13</v>
      </c>
      <c r="F32" s="13">
        <v>2.8</v>
      </c>
      <c r="G32" s="14">
        <v>84.02</v>
      </c>
      <c r="H32" s="14">
        <f t="shared" si="3"/>
        <v>14.450000000000003</v>
      </c>
      <c r="I32" s="14">
        <v>69.569999999999993</v>
      </c>
      <c r="J32" s="18">
        <f t="shared" si="4"/>
        <v>9107.486312782672</v>
      </c>
      <c r="K32" s="18">
        <f t="shared" si="5"/>
        <v>10999.151933304587</v>
      </c>
      <c r="L32" s="15">
        <v>765211</v>
      </c>
      <c r="M32" s="16" t="s">
        <v>16</v>
      </c>
      <c r="N32" s="16" t="s">
        <v>239</v>
      </c>
      <c r="O32" s="41"/>
      <c r="R32" s="27"/>
    </row>
    <row r="33" spans="1:18" ht="22.5">
      <c r="A33" s="10">
        <v>28</v>
      </c>
      <c r="B33" s="11" t="s">
        <v>11</v>
      </c>
      <c r="C33" s="11" t="s">
        <v>108</v>
      </c>
      <c r="D33" s="11" t="str">
        <f t="shared" si="0"/>
        <v>7</v>
      </c>
      <c r="E33" s="12" t="s">
        <v>13</v>
      </c>
      <c r="F33" s="13">
        <v>2.8</v>
      </c>
      <c r="G33" s="14">
        <v>84.02</v>
      </c>
      <c r="H33" s="14">
        <f t="shared" si="3"/>
        <v>14.450000000000003</v>
      </c>
      <c r="I33" s="14">
        <v>69.569999999999993</v>
      </c>
      <c r="J33" s="18">
        <f t="shared" si="4"/>
        <v>9187.8481313972861</v>
      </c>
      <c r="K33" s="18">
        <f t="shared" si="5"/>
        <v>11096.205260888315</v>
      </c>
      <c r="L33" s="15">
        <v>771963</v>
      </c>
      <c r="M33" s="16" t="s">
        <v>16</v>
      </c>
      <c r="N33" s="16" t="s">
        <v>239</v>
      </c>
      <c r="O33" s="41"/>
      <c r="R33" s="27"/>
    </row>
    <row r="34" spans="1:18" ht="22.5">
      <c r="A34" s="10">
        <v>29</v>
      </c>
      <c r="B34" s="11" t="s">
        <v>11</v>
      </c>
      <c r="C34" s="11" t="s">
        <v>72</v>
      </c>
      <c r="D34" s="11" t="str">
        <f t="shared" si="0"/>
        <v>7</v>
      </c>
      <c r="E34" s="12" t="s">
        <v>19</v>
      </c>
      <c r="F34" s="13">
        <v>2.8</v>
      </c>
      <c r="G34" s="14">
        <v>116.19</v>
      </c>
      <c r="H34" s="14">
        <f t="shared" si="3"/>
        <v>19.980000000000004</v>
      </c>
      <c r="I34" s="14">
        <v>96.21</v>
      </c>
      <c r="J34" s="18">
        <f t="shared" si="4"/>
        <v>9384.2671486358558</v>
      </c>
      <c r="K34" s="18">
        <f t="shared" si="5"/>
        <v>11333.104666874546</v>
      </c>
      <c r="L34" s="15">
        <v>1090358</v>
      </c>
      <c r="M34" s="16" t="s">
        <v>16</v>
      </c>
      <c r="N34" s="16" t="s">
        <v>239</v>
      </c>
      <c r="O34" s="41"/>
      <c r="R34" s="27"/>
    </row>
    <row r="35" spans="1:18" ht="22.5">
      <c r="A35" s="10">
        <v>30</v>
      </c>
      <c r="B35" s="11" t="s">
        <v>11</v>
      </c>
      <c r="C35" s="11" t="s">
        <v>73</v>
      </c>
      <c r="D35" s="11" t="str">
        <f t="shared" si="0"/>
        <v>7</v>
      </c>
      <c r="E35" s="12" t="s">
        <v>17</v>
      </c>
      <c r="F35" s="13">
        <v>2.8</v>
      </c>
      <c r="G35" s="14">
        <v>96.1</v>
      </c>
      <c r="H35" s="14">
        <f t="shared" si="3"/>
        <v>16.53</v>
      </c>
      <c r="I35" s="14">
        <v>79.569999999999993</v>
      </c>
      <c r="J35" s="18">
        <f t="shared" si="4"/>
        <v>9518.2101977107177</v>
      </c>
      <c r="K35" s="18">
        <f t="shared" si="5"/>
        <v>11495.538519542542</v>
      </c>
      <c r="L35" s="15">
        <v>914700</v>
      </c>
      <c r="M35" s="16" t="s">
        <v>16</v>
      </c>
      <c r="N35" s="16" t="s">
        <v>239</v>
      </c>
      <c r="O35" s="42"/>
      <c r="R35" s="27"/>
    </row>
    <row r="36" spans="1:18" ht="22.5" customHeight="1">
      <c r="A36" s="10">
        <v>31</v>
      </c>
      <c r="B36" s="11" t="s">
        <v>11</v>
      </c>
      <c r="C36" s="11" t="s">
        <v>150</v>
      </c>
      <c r="D36" s="11" t="str">
        <f t="shared" si="0"/>
        <v>7</v>
      </c>
      <c r="E36" s="12" t="s">
        <v>17</v>
      </c>
      <c r="F36" s="13">
        <v>2.8</v>
      </c>
      <c r="G36" s="14">
        <v>96.1</v>
      </c>
      <c r="H36" s="14">
        <f t="shared" si="3"/>
        <v>16.53</v>
      </c>
      <c r="I36" s="14">
        <v>79.569999999999993</v>
      </c>
      <c r="J36" s="18">
        <f t="shared" si="4"/>
        <v>9411.0718002081176</v>
      </c>
      <c r="K36" s="18">
        <f t="shared" si="5"/>
        <v>11366.143018725652</v>
      </c>
      <c r="L36" s="15">
        <v>904404</v>
      </c>
      <c r="M36" s="16" t="s">
        <v>16</v>
      </c>
      <c r="N36" s="16" t="s">
        <v>239</v>
      </c>
      <c r="O36" s="40" t="s">
        <v>235</v>
      </c>
      <c r="R36" s="27"/>
    </row>
    <row r="37" spans="1:18" ht="22.5">
      <c r="A37" s="10">
        <v>32</v>
      </c>
      <c r="B37" s="11" t="s">
        <v>11</v>
      </c>
      <c r="C37" s="11" t="s">
        <v>74</v>
      </c>
      <c r="D37" s="11" t="str">
        <f t="shared" si="0"/>
        <v>8</v>
      </c>
      <c r="E37" s="12" t="s">
        <v>13</v>
      </c>
      <c r="F37" s="13">
        <v>2.8</v>
      </c>
      <c r="G37" s="14">
        <v>84.02</v>
      </c>
      <c r="H37" s="14">
        <f t="shared" si="3"/>
        <v>14.450000000000003</v>
      </c>
      <c r="I37" s="14">
        <v>69.569999999999993</v>
      </c>
      <c r="J37" s="18">
        <f t="shared" si="4"/>
        <v>9137.2411330635568</v>
      </c>
      <c r="K37" s="18">
        <f t="shared" si="5"/>
        <v>11035.086962771311</v>
      </c>
      <c r="L37" s="15">
        <v>767711</v>
      </c>
      <c r="M37" s="16" t="s">
        <v>16</v>
      </c>
      <c r="N37" s="16" t="s">
        <v>239</v>
      </c>
      <c r="O37" s="41"/>
      <c r="R37" s="27"/>
    </row>
    <row r="38" spans="1:18" ht="22.5">
      <c r="A38" s="10">
        <v>33</v>
      </c>
      <c r="B38" s="11" t="s">
        <v>11</v>
      </c>
      <c r="C38" s="11" t="s">
        <v>109</v>
      </c>
      <c r="D38" s="11" t="str">
        <f t="shared" si="0"/>
        <v>8</v>
      </c>
      <c r="E38" s="12" t="s">
        <v>13</v>
      </c>
      <c r="F38" s="13">
        <v>2.8</v>
      </c>
      <c r="G38" s="14">
        <v>84.02</v>
      </c>
      <c r="H38" s="14">
        <f t="shared" si="3"/>
        <v>14.450000000000003</v>
      </c>
      <c r="I38" s="14">
        <v>69.569999999999993</v>
      </c>
      <c r="J38" s="18">
        <f t="shared" si="4"/>
        <v>9217.6029516781728</v>
      </c>
      <c r="K38" s="18">
        <f t="shared" si="5"/>
        <v>11132.140290355039</v>
      </c>
      <c r="L38" s="15">
        <v>774463</v>
      </c>
      <c r="M38" s="16" t="s">
        <v>16</v>
      </c>
      <c r="N38" s="16" t="s">
        <v>239</v>
      </c>
      <c r="O38" s="41"/>
      <c r="R38" s="27"/>
    </row>
    <row r="39" spans="1:18" ht="22.5">
      <c r="A39" s="10">
        <v>34</v>
      </c>
      <c r="B39" s="11" t="s">
        <v>11</v>
      </c>
      <c r="C39" s="11" t="s">
        <v>75</v>
      </c>
      <c r="D39" s="11" t="str">
        <f t="shared" si="0"/>
        <v>8</v>
      </c>
      <c r="E39" s="12" t="s">
        <v>19</v>
      </c>
      <c r="F39" s="13">
        <v>2.8</v>
      </c>
      <c r="G39" s="14">
        <v>116.19</v>
      </c>
      <c r="H39" s="14">
        <f t="shared" si="3"/>
        <v>19.980000000000004</v>
      </c>
      <c r="I39" s="14">
        <v>96.21</v>
      </c>
      <c r="J39" s="18">
        <f t="shared" si="4"/>
        <v>9414.0287460194504</v>
      </c>
      <c r="K39" s="18">
        <f t="shared" si="5"/>
        <v>11369.046876624052</v>
      </c>
      <c r="L39" s="15">
        <v>1093816</v>
      </c>
      <c r="M39" s="16" t="s">
        <v>16</v>
      </c>
      <c r="N39" s="16" t="s">
        <v>239</v>
      </c>
      <c r="O39" s="41"/>
      <c r="R39" s="27"/>
    </row>
    <row r="40" spans="1:18" ht="22.5">
      <c r="A40" s="10">
        <v>35</v>
      </c>
      <c r="B40" s="11" t="s">
        <v>11</v>
      </c>
      <c r="C40" s="11" t="s">
        <v>110</v>
      </c>
      <c r="D40" s="11" t="str">
        <f t="shared" si="0"/>
        <v>8</v>
      </c>
      <c r="E40" s="12" t="s">
        <v>17</v>
      </c>
      <c r="F40" s="13">
        <v>2.8</v>
      </c>
      <c r="G40" s="14">
        <v>96.1</v>
      </c>
      <c r="H40" s="14">
        <f t="shared" si="3"/>
        <v>16.53</v>
      </c>
      <c r="I40" s="14">
        <v>79.569999999999993</v>
      </c>
      <c r="J40" s="18">
        <f t="shared" si="4"/>
        <v>9440.8220603537993</v>
      </c>
      <c r="K40" s="18">
        <f t="shared" si="5"/>
        <v>11402.073645846425</v>
      </c>
      <c r="L40" s="15">
        <v>907263</v>
      </c>
      <c r="M40" s="16" t="s">
        <v>16</v>
      </c>
      <c r="N40" s="16" t="s">
        <v>239</v>
      </c>
      <c r="O40" s="41"/>
      <c r="R40" s="27"/>
    </row>
    <row r="41" spans="1:18" ht="22.5">
      <c r="A41" s="10">
        <v>36</v>
      </c>
      <c r="B41" s="11" t="s">
        <v>11</v>
      </c>
      <c r="C41" s="11" t="s">
        <v>76</v>
      </c>
      <c r="D41" s="11" t="str">
        <f t="shared" si="0"/>
        <v>9</v>
      </c>
      <c r="E41" s="12" t="s">
        <v>13</v>
      </c>
      <c r="F41" s="13">
        <v>2.8</v>
      </c>
      <c r="G41" s="14">
        <v>84.02</v>
      </c>
      <c r="H41" s="14">
        <f t="shared" si="3"/>
        <v>14.450000000000003</v>
      </c>
      <c r="I41" s="14">
        <v>69.569999999999993</v>
      </c>
      <c r="J41" s="18">
        <f t="shared" si="4"/>
        <v>9167.0078552725554</v>
      </c>
      <c r="K41" s="18">
        <f t="shared" si="5"/>
        <v>11071.036366249822</v>
      </c>
      <c r="L41" s="15">
        <v>770212</v>
      </c>
      <c r="M41" s="16" t="s">
        <v>16</v>
      </c>
      <c r="N41" s="16" t="s">
        <v>239</v>
      </c>
      <c r="O41" s="41"/>
      <c r="R41" s="27"/>
    </row>
    <row r="42" spans="1:18" ht="22.5">
      <c r="A42" s="10">
        <v>37</v>
      </c>
      <c r="B42" s="11" t="s">
        <v>11</v>
      </c>
      <c r="C42" s="11" t="s">
        <v>77</v>
      </c>
      <c r="D42" s="11" t="str">
        <f t="shared" si="0"/>
        <v>9</v>
      </c>
      <c r="E42" s="12" t="s">
        <v>19</v>
      </c>
      <c r="F42" s="13">
        <v>2.8</v>
      </c>
      <c r="G42" s="14">
        <v>116.19</v>
      </c>
      <c r="H42" s="14">
        <f t="shared" si="3"/>
        <v>19.980000000000004</v>
      </c>
      <c r="I42" s="14">
        <v>96.21</v>
      </c>
      <c r="J42" s="18">
        <f t="shared" si="4"/>
        <v>9443.7903434030468</v>
      </c>
      <c r="K42" s="18">
        <f t="shared" si="5"/>
        <v>11404.989086373558</v>
      </c>
      <c r="L42" s="15">
        <v>1097274</v>
      </c>
      <c r="M42" s="16" t="s">
        <v>16</v>
      </c>
      <c r="N42" s="16" t="s">
        <v>239</v>
      </c>
      <c r="O42" s="41"/>
      <c r="R42" s="27"/>
    </row>
    <row r="43" spans="1:18" ht="22.5">
      <c r="A43" s="10">
        <v>38</v>
      </c>
      <c r="B43" s="11" t="s">
        <v>11</v>
      </c>
      <c r="C43" s="11" t="s">
        <v>78</v>
      </c>
      <c r="D43" s="11" t="str">
        <f t="shared" si="0"/>
        <v>9</v>
      </c>
      <c r="E43" s="12" t="s">
        <v>17</v>
      </c>
      <c r="F43" s="13">
        <v>2.8</v>
      </c>
      <c r="G43" s="14">
        <v>96.1</v>
      </c>
      <c r="H43" s="14">
        <f t="shared" si="3"/>
        <v>16.53</v>
      </c>
      <c r="I43" s="14">
        <v>79.569999999999993</v>
      </c>
      <c r="J43" s="18">
        <f t="shared" si="4"/>
        <v>9577.7211238293457</v>
      </c>
      <c r="K43" s="18">
        <f t="shared" si="5"/>
        <v>11567.412341334675</v>
      </c>
      <c r="L43" s="15">
        <v>920419</v>
      </c>
      <c r="M43" s="16" t="s">
        <v>16</v>
      </c>
      <c r="N43" s="16" t="s">
        <v>239</v>
      </c>
      <c r="O43" s="41"/>
      <c r="R43" s="27"/>
    </row>
    <row r="44" spans="1:18" ht="22.5">
      <c r="A44" s="10">
        <v>39</v>
      </c>
      <c r="B44" s="11" t="s">
        <v>11</v>
      </c>
      <c r="C44" s="11" t="s">
        <v>79</v>
      </c>
      <c r="D44" s="11" t="str">
        <f t="shared" si="0"/>
        <v>9</v>
      </c>
      <c r="E44" s="12" t="s">
        <v>17</v>
      </c>
      <c r="F44" s="13">
        <v>2.8</v>
      </c>
      <c r="G44" s="14">
        <v>96.1</v>
      </c>
      <c r="H44" s="14">
        <f t="shared" si="3"/>
        <v>16.53</v>
      </c>
      <c r="I44" s="14">
        <v>79.569999999999993</v>
      </c>
      <c r="J44" s="18">
        <f t="shared" si="4"/>
        <v>9470.5827263267438</v>
      </c>
      <c r="K44" s="18">
        <f t="shared" si="5"/>
        <v>11438.016840517785</v>
      </c>
      <c r="L44" s="15">
        <v>910123</v>
      </c>
      <c r="M44" s="16" t="s">
        <v>16</v>
      </c>
      <c r="N44" s="16" t="s">
        <v>239</v>
      </c>
      <c r="O44" s="41"/>
      <c r="R44" s="27"/>
    </row>
    <row r="45" spans="1:18" ht="22.5">
      <c r="A45" s="10">
        <v>40</v>
      </c>
      <c r="B45" s="11" t="s">
        <v>11</v>
      </c>
      <c r="C45" s="11" t="s">
        <v>245</v>
      </c>
      <c r="D45" s="11" t="str">
        <f t="shared" si="0"/>
        <v>9</v>
      </c>
      <c r="E45" s="12" t="s">
        <v>19</v>
      </c>
      <c r="F45" s="13">
        <v>2.8</v>
      </c>
      <c r="G45" s="14">
        <v>116.19</v>
      </c>
      <c r="H45" s="14">
        <f t="shared" si="3"/>
        <v>19.980000000000004</v>
      </c>
      <c r="I45" s="14">
        <v>96.21</v>
      </c>
      <c r="J45" s="18">
        <f t="shared" si="4"/>
        <v>9158.0686806093472</v>
      </c>
      <c r="K45" s="18">
        <f t="shared" si="5"/>
        <v>11059.931400062364</v>
      </c>
      <c r="L45" s="15">
        <v>1064076</v>
      </c>
      <c r="M45" s="16" t="s">
        <v>16</v>
      </c>
      <c r="N45" s="16" t="s">
        <v>239</v>
      </c>
      <c r="O45" s="42"/>
      <c r="R45" s="27"/>
    </row>
    <row r="46" spans="1:18" ht="22.5" customHeight="1">
      <c r="A46" s="10">
        <v>41</v>
      </c>
      <c r="B46" s="11" t="s">
        <v>11</v>
      </c>
      <c r="C46" s="11" t="s">
        <v>80</v>
      </c>
      <c r="D46" s="11" t="str">
        <f t="shared" si="0"/>
        <v>10</v>
      </c>
      <c r="E46" s="12" t="s">
        <v>19</v>
      </c>
      <c r="F46" s="13">
        <v>2.8</v>
      </c>
      <c r="G46" s="14">
        <v>116.19</v>
      </c>
      <c r="H46" s="14">
        <f t="shared" si="3"/>
        <v>19.980000000000004</v>
      </c>
      <c r="I46" s="14">
        <v>96.21</v>
      </c>
      <c r="J46" s="18">
        <f t="shared" si="4"/>
        <v>9473.5519407866432</v>
      </c>
      <c r="K46" s="18">
        <f t="shared" si="5"/>
        <v>11440.931296123064</v>
      </c>
      <c r="L46" s="15">
        <v>1100732</v>
      </c>
      <c r="M46" s="16" t="s">
        <v>16</v>
      </c>
      <c r="N46" s="16" t="s">
        <v>239</v>
      </c>
      <c r="O46" s="40" t="s">
        <v>235</v>
      </c>
      <c r="R46" s="27"/>
    </row>
    <row r="47" spans="1:18" ht="22.5">
      <c r="A47" s="10">
        <v>42</v>
      </c>
      <c r="B47" s="11" t="s">
        <v>11</v>
      </c>
      <c r="C47" s="11" t="s">
        <v>81</v>
      </c>
      <c r="D47" s="11" t="str">
        <f t="shared" si="0"/>
        <v>10</v>
      </c>
      <c r="E47" s="12" t="s">
        <v>17</v>
      </c>
      <c r="F47" s="13">
        <v>2.8</v>
      </c>
      <c r="G47" s="14">
        <v>96.1</v>
      </c>
      <c r="H47" s="14">
        <f t="shared" si="3"/>
        <v>16.53</v>
      </c>
      <c r="I47" s="14">
        <v>79.569999999999993</v>
      </c>
      <c r="J47" s="18">
        <f t="shared" si="4"/>
        <v>9500.3433922996883</v>
      </c>
      <c r="K47" s="18">
        <f t="shared" si="5"/>
        <v>11473.960035189142</v>
      </c>
      <c r="L47" s="15">
        <v>912983</v>
      </c>
      <c r="M47" s="16" t="s">
        <v>16</v>
      </c>
      <c r="N47" s="16" t="s">
        <v>239</v>
      </c>
      <c r="O47" s="41"/>
      <c r="R47" s="27"/>
    </row>
    <row r="48" spans="1:18" ht="22.5">
      <c r="A48" s="10">
        <v>43</v>
      </c>
      <c r="B48" s="11" t="s">
        <v>11</v>
      </c>
      <c r="C48" s="11" t="s">
        <v>246</v>
      </c>
      <c r="D48" s="11" t="str">
        <f t="shared" si="0"/>
        <v>10</v>
      </c>
      <c r="E48" s="12" t="s">
        <v>19</v>
      </c>
      <c r="F48" s="13">
        <v>2.8</v>
      </c>
      <c r="G48" s="14">
        <v>116.19</v>
      </c>
      <c r="H48" s="14">
        <f t="shared" si="3"/>
        <v>19.980000000000004</v>
      </c>
      <c r="I48" s="14">
        <v>96.21</v>
      </c>
      <c r="J48" s="18">
        <f t="shared" si="4"/>
        <v>9187.8302779929436</v>
      </c>
      <c r="K48" s="18">
        <f t="shared" si="5"/>
        <v>11095.87360981187</v>
      </c>
      <c r="L48" s="15">
        <v>1067534</v>
      </c>
      <c r="M48" s="16" t="s">
        <v>16</v>
      </c>
      <c r="N48" s="16" t="s">
        <v>239</v>
      </c>
      <c r="O48" s="41"/>
      <c r="R48" s="27"/>
    </row>
    <row r="49" spans="1:18" ht="22.5">
      <c r="A49" s="10">
        <v>44</v>
      </c>
      <c r="B49" s="11" t="s">
        <v>11</v>
      </c>
      <c r="C49" s="11" t="s">
        <v>112</v>
      </c>
      <c r="D49" s="11" t="str">
        <f t="shared" si="0"/>
        <v>11</v>
      </c>
      <c r="E49" s="12" t="s">
        <v>13</v>
      </c>
      <c r="F49" s="13">
        <v>2.8</v>
      </c>
      <c r="G49" s="14">
        <v>84.02</v>
      </c>
      <c r="H49" s="14">
        <f t="shared" si="3"/>
        <v>14.450000000000003</v>
      </c>
      <c r="I49" s="14">
        <v>69.569999999999993</v>
      </c>
      <c r="J49" s="18">
        <f t="shared" si="4"/>
        <v>9306.8912163770528</v>
      </c>
      <c r="K49" s="18">
        <f t="shared" si="5"/>
        <v>11239.974126778785</v>
      </c>
      <c r="L49" s="15">
        <v>781965</v>
      </c>
      <c r="M49" s="16" t="s">
        <v>16</v>
      </c>
      <c r="N49" s="16" t="s">
        <v>239</v>
      </c>
      <c r="O49" s="41"/>
      <c r="R49" s="27"/>
    </row>
    <row r="50" spans="1:18" ht="22.5">
      <c r="A50" s="10">
        <v>45</v>
      </c>
      <c r="B50" s="11" t="s">
        <v>11</v>
      </c>
      <c r="C50" s="11" t="s">
        <v>82</v>
      </c>
      <c r="D50" s="11" t="str">
        <f t="shared" si="0"/>
        <v>11</v>
      </c>
      <c r="E50" s="12" t="s">
        <v>19</v>
      </c>
      <c r="F50" s="13">
        <v>2.8</v>
      </c>
      <c r="G50" s="14">
        <v>116.19</v>
      </c>
      <c r="H50" s="14">
        <f t="shared" si="3"/>
        <v>19.980000000000004</v>
      </c>
      <c r="I50" s="14">
        <v>96.21</v>
      </c>
      <c r="J50" s="18">
        <f t="shared" si="4"/>
        <v>9503.3221447628894</v>
      </c>
      <c r="K50" s="18">
        <f t="shared" si="5"/>
        <v>11476.883899802517</v>
      </c>
      <c r="L50" s="15">
        <v>1104191</v>
      </c>
      <c r="M50" s="16" t="s">
        <v>16</v>
      </c>
      <c r="N50" s="16" t="s">
        <v>239</v>
      </c>
      <c r="O50" s="41"/>
      <c r="R50" s="27"/>
    </row>
    <row r="51" spans="1:18" ht="22.5">
      <c r="A51" s="10">
        <v>46</v>
      </c>
      <c r="B51" s="11" t="s">
        <v>11</v>
      </c>
      <c r="C51" s="11" t="s">
        <v>151</v>
      </c>
      <c r="D51" s="11" t="str">
        <f t="shared" si="0"/>
        <v>11</v>
      </c>
      <c r="E51" s="12" t="s">
        <v>17</v>
      </c>
      <c r="F51" s="13">
        <v>2.8</v>
      </c>
      <c r="G51" s="14">
        <v>96.1</v>
      </c>
      <c r="H51" s="14">
        <f t="shared" si="3"/>
        <v>16.53</v>
      </c>
      <c r="I51" s="14">
        <v>79.569999999999993</v>
      </c>
      <c r="J51" s="18">
        <f t="shared" si="4"/>
        <v>9637.2424557752347</v>
      </c>
      <c r="K51" s="18">
        <f t="shared" si="5"/>
        <v>11639.298730677392</v>
      </c>
      <c r="L51" s="15">
        <v>926139</v>
      </c>
      <c r="M51" s="16" t="s">
        <v>16</v>
      </c>
      <c r="N51" s="16" t="s">
        <v>239</v>
      </c>
      <c r="O51" s="41"/>
      <c r="R51" s="27"/>
    </row>
    <row r="52" spans="1:18" ht="22.5">
      <c r="A52" s="10">
        <v>47</v>
      </c>
      <c r="B52" s="11" t="s">
        <v>11</v>
      </c>
      <c r="C52" s="11" t="s">
        <v>152</v>
      </c>
      <c r="D52" s="11" t="str">
        <f t="shared" si="0"/>
        <v>11</v>
      </c>
      <c r="E52" s="12" t="s">
        <v>19</v>
      </c>
      <c r="F52" s="13">
        <v>2.8</v>
      </c>
      <c r="G52" s="14">
        <v>116.19</v>
      </c>
      <c r="H52" s="14">
        <f t="shared" si="3"/>
        <v>19.980000000000004</v>
      </c>
      <c r="I52" s="14">
        <v>96.21</v>
      </c>
      <c r="J52" s="18">
        <f t="shared" si="4"/>
        <v>9217.5832687838883</v>
      </c>
      <c r="K52" s="18">
        <f t="shared" si="5"/>
        <v>11131.805425631432</v>
      </c>
      <c r="L52" s="15">
        <v>1070991</v>
      </c>
      <c r="M52" s="16" t="s">
        <v>16</v>
      </c>
      <c r="N52" s="16" t="s">
        <v>239</v>
      </c>
      <c r="O52" s="41"/>
      <c r="R52" s="27"/>
    </row>
    <row r="53" spans="1:18" ht="22.5">
      <c r="A53" s="10">
        <v>48</v>
      </c>
      <c r="B53" s="11" t="s">
        <v>11</v>
      </c>
      <c r="C53" s="11" t="s">
        <v>113</v>
      </c>
      <c r="D53" s="11" t="str">
        <f t="shared" si="0"/>
        <v>12</v>
      </c>
      <c r="E53" s="12" t="s">
        <v>13</v>
      </c>
      <c r="F53" s="13">
        <v>2.8</v>
      </c>
      <c r="G53" s="14">
        <v>84.02</v>
      </c>
      <c r="H53" s="14">
        <f t="shared" si="3"/>
        <v>14.450000000000003</v>
      </c>
      <c r="I53" s="14">
        <v>69.569999999999993</v>
      </c>
      <c r="J53" s="18">
        <f t="shared" si="4"/>
        <v>9256.2842180433236</v>
      </c>
      <c r="K53" s="18">
        <f t="shared" si="5"/>
        <v>11178.855828661781</v>
      </c>
      <c r="L53" s="15">
        <v>777713</v>
      </c>
      <c r="M53" s="16" t="s">
        <v>16</v>
      </c>
      <c r="N53" s="16" t="s">
        <v>239</v>
      </c>
      <c r="O53" s="41"/>
      <c r="R53" s="27"/>
    </row>
    <row r="54" spans="1:18" ht="22.5">
      <c r="A54" s="10">
        <v>49</v>
      </c>
      <c r="B54" s="11" t="s">
        <v>11</v>
      </c>
      <c r="C54" s="11" t="s">
        <v>114</v>
      </c>
      <c r="D54" s="11" t="str">
        <f t="shared" si="0"/>
        <v>12</v>
      </c>
      <c r="E54" s="12" t="s">
        <v>13</v>
      </c>
      <c r="F54" s="13">
        <v>2.8</v>
      </c>
      <c r="G54" s="14">
        <v>84.02</v>
      </c>
      <c r="H54" s="14">
        <f t="shared" si="3"/>
        <v>14.450000000000003</v>
      </c>
      <c r="I54" s="14">
        <v>69.569999999999993</v>
      </c>
      <c r="J54" s="18">
        <f t="shared" si="4"/>
        <v>9336.6579385860514</v>
      </c>
      <c r="K54" s="18">
        <f t="shared" si="5"/>
        <v>11275.923530257296</v>
      </c>
      <c r="L54" s="15">
        <v>784466</v>
      </c>
      <c r="M54" s="16" t="s">
        <v>16</v>
      </c>
      <c r="N54" s="16" t="s">
        <v>239</v>
      </c>
      <c r="O54" s="41"/>
      <c r="R54" s="27"/>
    </row>
    <row r="55" spans="1:18" ht="22.5">
      <c r="A55" s="10">
        <v>50</v>
      </c>
      <c r="B55" s="11" t="s">
        <v>11</v>
      </c>
      <c r="C55" s="11" t="s">
        <v>83</v>
      </c>
      <c r="D55" s="11" t="str">
        <f t="shared" si="0"/>
        <v>12</v>
      </c>
      <c r="E55" s="12" t="s">
        <v>19</v>
      </c>
      <c r="F55" s="13">
        <v>2.8</v>
      </c>
      <c r="G55" s="14">
        <v>116.19</v>
      </c>
      <c r="H55" s="14">
        <f t="shared" si="3"/>
        <v>19.980000000000004</v>
      </c>
      <c r="I55" s="14">
        <v>96.21</v>
      </c>
      <c r="J55" s="18">
        <f t="shared" si="4"/>
        <v>9533.0751355538341</v>
      </c>
      <c r="K55" s="18">
        <f t="shared" si="5"/>
        <v>11512.815715622077</v>
      </c>
      <c r="L55" s="15">
        <v>1107648</v>
      </c>
      <c r="M55" s="16" t="s">
        <v>16</v>
      </c>
      <c r="N55" s="16" t="s">
        <v>239</v>
      </c>
      <c r="O55" s="42"/>
      <c r="R55" s="27"/>
    </row>
    <row r="56" spans="1:18" ht="22.5" customHeight="1">
      <c r="A56" s="10">
        <v>51</v>
      </c>
      <c r="B56" s="11" t="s">
        <v>11</v>
      </c>
      <c r="C56" s="11" t="s">
        <v>115</v>
      </c>
      <c r="D56" s="11" t="str">
        <f t="shared" si="0"/>
        <v>12</v>
      </c>
      <c r="E56" s="12" t="s">
        <v>17</v>
      </c>
      <c r="F56" s="13">
        <v>2.8</v>
      </c>
      <c r="G56" s="14">
        <v>96.1</v>
      </c>
      <c r="H56" s="14">
        <f t="shared" si="3"/>
        <v>16.53</v>
      </c>
      <c r="I56" s="14">
        <v>79.569999999999993</v>
      </c>
      <c r="J56" s="18">
        <f t="shared" si="4"/>
        <v>9648.231009365245</v>
      </c>
      <c r="K56" s="18">
        <f t="shared" si="5"/>
        <v>11652.570064094509</v>
      </c>
      <c r="L56" s="15">
        <v>927195</v>
      </c>
      <c r="M56" s="16" t="s">
        <v>16</v>
      </c>
      <c r="N56" s="16" t="s">
        <v>239</v>
      </c>
      <c r="O56" s="40" t="s">
        <v>235</v>
      </c>
      <c r="R56" s="27"/>
    </row>
    <row r="57" spans="1:18" ht="22.5">
      <c r="A57" s="10">
        <v>52</v>
      </c>
      <c r="B57" s="11" t="s">
        <v>11</v>
      </c>
      <c r="C57" s="11" t="s">
        <v>84</v>
      </c>
      <c r="D57" s="11" t="str">
        <f t="shared" si="0"/>
        <v>12</v>
      </c>
      <c r="E57" s="12" t="s">
        <v>17</v>
      </c>
      <c r="F57" s="13">
        <v>2.8</v>
      </c>
      <c r="G57" s="14">
        <v>96.1</v>
      </c>
      <c r="H57" s="14">
        <f t="shared" si="3"/>
        <v>16.53</v>
      </c>
      <c r="I57" s="14">
        <v>79.569999999999993</v>
      </c>
      <c r="J57" s="18">
        <f t="shared" si="4"/>
        <v>9559.8647242455772</v>
      </c>
      <c r="K57" s="18">
        <f t="shared" si="5"/>
        <v>11545.846424531859</v>
      </c>
      <c r="L57" s="15">
        <v>918703</v>
      </c>
      <c r="M57" s="16" t="s">
        <v>16</v>
      </c>
      <c r="N57" s="16" t="s">
        <v>239</v>
      </c>
      <c r="O57" s="41"/>
      <c r="R57" s="27"/>
    </row>
    <row r="58" spans="1:18" ht="22.5">
      <c r="A58" s="10">
        <v>53</v>
      </c>
      <c r="B58" s="11" t="s">
        <v>11</v>
      </c>
      <c r="C58" s="11" t="s">
        <v>116</v>
      </c>
      <c r="D58" s="11" t="str">
        <f t="shared" si="0"/>
        <v>12</v>
      </c>
      <c r="E58" s="12" t="s">
        <v>19</v>
      </c>
      <c r="F58" s="13">
        <v>2.8</v>
      </c>
      <c r="G58" s="14">
        <v>116.19</v>
      </c>
      <c r="H58" s="14">
        <f t="shared" si="3"/>
        <v>19.980000000000004</v>
      </c>
      <c r="I58" s="14">
        <v>96.21</v>
      </c>
      <c r="J58" s="18">
        <f t="shared" si="4"/>
        <v>9247.3534727601345</v>
      </c>
      <c r="K58" s="18">
        <f t="shared" si="5"/>
        <v>11167.758029310884</v>
      </c>
      <c r="L58" s="15">
        <v>1074450</v>
      </c>
      <c r="M58" s="16" t="s">
        <v>16</v>
      </c>
      <c r="N58" s="16" t="s">
        <v>239</v>
      </c>
      <c r="O58" s="41"/>
      <c r="R58" s="27"/>
    </row>
    <row r="59" spans="1:18" ht="22.5">
      <c r="A59" s="10">
        <v>54</v>
      </c>
      <c r="B59" s="11" t="s">
        <v>11</v>
      </c>
      <c r="C59" s="11" t="s">
        <v>85</v>
      </c>
      <c r="D59" s="11" t="str">
        <f t="shared" si="0"/>
        <v>13</v>
      </c>
      <c r="E59" s="12" t="s">
        <v>19</v>
      </c>
      <c r="F59" s="13">
        <v>2.8</v>
      </c>
      <c r="G59" s="14">
        <v>116.19</v>
      </c>
      <c r="H59" s="14">
        <f t="shared" si="3"/>
        <v>19.980000000000004</v>
      </c>
      <c r="I59" s="14">
        <v>96.21</v>
      </c>
      <c r="J59" s="18">
        <f t="shared" si="4"/>
        <v>9562.8367329374305</v>
      </c>
      <c r="K59" s="18">
        <f t="shared" si="5"/>
        <v>11548.757925371583</v>
      </c>
      <c r="L59" s="15">
        <v>1111106</v>
      </c>
      <c r="M59" s="16" t="s">
        <v>16</v>
      </c>
      <c r="N59" s="16" t="s">
        <v>239</v>
      </c>
      <c r="O59" s="41"/>
      <c r="R59" s="27"/>
    </row>
    <row r="60" spans="1:18" ht="22.5">
      <c r="A60" s="10">
        <v>55</v>
      </c>
      <c r="B60" s="11" t="s">
        <v>11</v>
      </c>
      <c r="C60" s="11" t="s">
        <v>153</v>
      </c>
      <c r="D60" s="11" t="str">
        <f t="shared" si="0"/>
        <v>13</v>
      </c>
      <c r="E60" s="12" t="s">
        <v>17</v>
      </c>
      <c r="F60" s="13">
        <v>2.8</v>
      </c>
      <c r="G60" s="14">
        <v>96.1</v>
      </c>
      <c r="H60" s="14">
        <f t="shared" si="3"/>
        <v>16.53</v>
      </c>
      <c r="I60" s="14">
        <v>79.569999999999993</v>
      </c>
      <c r="J60" s="18">
        <f t="shared" si="4"/>
        <v>9696.7741935483882</v>
      </c>
      <c r="K60" s="18">
        <f t="shared" si="5"/>
        <v>11711.197687570693</v>
      </c>
      <c r="L60" s="15">
        <v>931860</v>
      </c>
      <c r="M60" s="16" t="s">
        <v>16</v>
      </c>
      <c r="N60" s="16" t="s">
        <v>239</v>
      </c>
      <c r="O60" s="41"/>
      <c r="R60" s="27"/>
    </row>
    <row r="61" spans="1:18" ht="22.5">
      <c r="A61" s="10">
        <v>56</v>
      </c>
      <c r="B61" s="11" t="s">
        <v>11</v>
      </c>
      <c r="C61" s="11" t="s">
        <v>117</v>
      </c>
      <c r="D61" s="11" t="str">
        <f t="shared" si="0"/>
        <v>13</v>
      </c>
      <c r="E61" s="12" t="s">
        <v>17</v>
      </c>
      <c r="F61" s="13">
        <v>2.8</v>
      </c>
      <c r="G61" s="14">
        <v>96.1</v>
      </c>
      <c r="H61" s="14">
        <f t="shared" si="3"/>
        <v>16.53</v>
      </c>
      <c r="I61" s="14">
        <v>79.569999999999993</v>
      </c>
      <c r="J61" s="18">
        <f t="shared" si="4"/>
        <v>9589.6253902185235</v>
      </c>
      <c r="K61" s="18">
        <f t="shared" si="5"/>
        <v>11581.789619203219</v>
      </c>
      <c r="L61" s="15">
        <v>921563</v>
      </c>
      <c r="M61" s="16" t="s">
        <v>16</v>
      </c>
      <c r="N61" s="16" t="s">
        <v>239</v>
      </c>
      <c r="O61" s="41"/>
      <c r="R61" s="27"/>
    </row>
    <row r="62" spans="1:18" ht="22.5">
      <c r="A62" s="10">
        <v>57</v>
      </c>
      <c r="B62" s="11" t="s">
        <v>11</v>
      </c>
      <c r="C62" s="11" t="s">
        <v>247</v>
      </c>
      <c r="D62" s="11" t="str">
        <f t="shared" si="0"/>
        <v>13</v>
      </c>
      <c r="E62" s="12" t="s">
        <v>19</v>
      </c>
      <c r="F62" s="13">
        <v>2.8</v>
      </c>
      <c r="G62" s="14">
        <v>116.19</v>
      </c>
      <c r="H62" s="14">
        <f t="shared" si="3"/>
        <v>19.980000000000004</v>
      </c>
      <c r="I62" s="14">
        <v>96.21</v>
      </c>
      <c r="J62" s="18">
        <f t="shared" si="4"/>
        <v>9277.1150701437309</v>
      </c>
      <c r="K62" s="18">
        <f t="shared" si="5"/>
        <v>11203.70023906039</v>
      </c>
      <c r="L62" s="15">
        <v>1077908</v>
      </c>
      <c r="M62" s="16" t="s">
        <v>16</v>
      </c>
      <c r="N62" s="16" t="s">
        <v>239</v>
      </c>
      <c r="O62" s="41"/>
      <c r="R62" s="27"/>
    </row>
    <row r="63" spans="1:18" ht="22.5">
      <c r="A63" s="10">
        <v>58</v>
      </c>
      <c r="B63" s="11" t="s">
        <v>11</v>
      </c>
      <c r="C63" s="11" t="s">
        <v>154</v>
      </c>
      <c r="D63" s="11" t="str">
        <f t="shared" si="0"/>
        <v>14</v>
      </c>
      <c r="E63" s="12" t="s">
        <v>19</v>
      </c>
      <c r="F63" s="13">
        <v>2.8</v>
      </c>
      <c r="G63" s="14">
        <v>116.19</v>
      </c>
      <c r="H63" s="14">
        <f t="shared" si="3"/>
        <v>19.980000000000004</v>
      </c>
      <c r="I63" s="14">
        <v>96.21</v>
      </c>
      <c r="J63" s="18">
        <f t="shared" si="4"/>
        <v>9493.398743437474</v>
      </c>
      <c r="K63" s="18">
        <f t="shared" si="5"/>
        <v>11464.899698576033</v>
      </c>
      <c r="L63" s="15">
        <v>1103038</v>
      </c>
      <c r="M63" s="16" t="s">
        <v>16</v>
      </c>
      <c r="N63" s="16" t="s">
        <v>239</v>
      </c>
      <c r="O63" s="41"/>
      <c r="R63" s="27"/>
    </row>
    <row r="64" spans="1:18" ht="22.5">
      <c r="A64" s="10">
        <v>59</v>
      </c>
      <c r="B64" s="11" t="s">
        <v>11</v>
      </c>
      <c r="C64" s="11" t="s">
        <v>86</v>
      </c>
      <c r="D64" s="11" t="str">
        <f t="shared" si="0"/>
        <v>14</v>
      </c>
      <c r="E64" s="12" t="s">
        <v>17</v>
      </c>
      <c r="F64" s="13">
        <v>2.8</v>
      </c>
      <c r="G64" s="14">
        <v>96.1</v>
      </c>
      <c r="H64" s="14">
        <f t="shared" si="3"/>
        <v>16.53</v>
      </c>
      <c r="I64" s="14">
        <v>79.569999999999993</v>
      </c>
      <c r="J64" s="18">
        <f t="shared" si="4"/>
        <v>9520.1768990634755</v>
      </c>
      <c r="K64" s="18">
        <f t="shared" si="5"/>
        <v>11497.913786602992</v>
      </c>
      <c r="L64" s="15">
        <v>914889</v>
      </c>
      <c r="M64" s="16" t="s">
        <v>16</v>
      </c>
      <c r="N64" s="16" t="s">
        <v>239</v>
      </c>
      <c r="O64" s="41"/>
      <c r="R64" s="27"/>
    </row>
    <row r="65" spans="1:18" ht="22.5">
      <c r="A65" s="10">
        <v>60</v>
      </c>
      <c r="B65" s="11" t="s">
        <v>11</v>
      </c>
      <c r="C65" s="11" t="s">
        <v>248</v>
      </c>
      <c r="D65" s="11" t="str">
        <f t="shared" si="0"/>
        <v>14</v>
      </c>
      <c r="E65" s="12" t="s">
        <v>19</v>
      </c>
      <c r="F65" s="13">
        <v>2.8</v>
      </c>
      <c r="G65" s="14">
        <v>116.19</v>
      </c>
      <c r="H65" s="14">
        <f t="shared" si="3"/>
        <v>19.980000000000004</v>
      </c>
      <c r="I65" s="14">
        <v>96.21</v>
      </c>
      <c r="J65" s="18">
        <f t="shared" si="4"/>
        <v>9207.6598674584729</v>
      </c>
      <c r="K65" s="18">
        <f t="shared" si="5"/>
        <v>11119.821224404948</v>
      </c>
      <c r="L65" s="15">
        <v>1069838</v>
      </c>
      <c r="M65" s="16" t="s">
        <v>16</v>
      </c>
      <c r="N65" s="16" t="s">
        <v>239</v>
      </c>
      <c r="O65" s="42"/>
      <c r="R65" s="27"/>
    </row>
    <row r="66" spans="1:18" ht="22.5" customHeight="1">
      <c r="A66" s="10">
        <v>61</v>
      </c>
      <c r="B66" s="11" t="s">
        <v>11</v>
      </c>
      <c r="C66" s="11" t="s">
        <v>118</v>
      </c>
      <c r="D66" s="11" t="str">
        <f t="shared" si="0"/>
        <v>15</v>
      </c>
      <c r="E66" s="12" t="s">
        <v>13</v>
      </c>
      <c r="F66" s="13">
        <v>2.8</v>
      </c>
      <c r="G66" s="14">
        <v>84.02</v>
      </c>
      <c r="H66" s="14">
        <f t="shared" si="3"/>
        <v>14.450000000000003</v>
      </c>
      <c r="I66" s="14">
        <v>69.569999999999993</v>
      </c>
      <c r="J66" s="18">
        <f t="shared" si="4"/>
        <v>9345.5605808140917</v>
      </c>
      <c r="K66" s="18">
        <f t="shared" si="5"/>
        <v>11286.67529107374</v>
      </c>
      <c r="L66" s="15">
        <v>785214</v>
      </c>
      <c r="M66" s="16" t="s">
        <v>16</v>
      </c>
      <c r="N66" s="16" t="s">
        <v>239</v>
      </c>
      <c r="O66" s="40" t="s">
        <v>235</v>
      </c>
      <c r="R66" s="27"/>
    </row>
    <row r="67" spans="1:18" ht="22.5">
      <c r="A67" s="10">
        <v>62</v>
      </c>
      <c r="B67" s="11" t="s">
        <v>11</v>
      </c>
      <c r="C67" s="11" t="s">
        <v>163</v>
      </c>
      <c r="D67" s="11" t="str">
        <f t="shared" si="0"/>
        <v>15</v>
      </c>
      <c r="E67" s="12" t="s">
        <v>19</v>
      </c>
      <c r="F67" s="13">
        <v>2.8</v>
      </c>
      <c r="G67" s="14">
        <v>116.19</v>
      </c>
      <c r="H67" s="14">
        <f t="shared" si="3"/>
        <v>19.980000000000004</v>
      </c>
      <c r="I67" s="14">
        <v>96.21</v>
      </c>
      <c r="J67" s="18">
        <f t="shared" si="4"/>
        <v>9622.3599277046214</v>
      </c>
      <c r="K67" s="18">
        <f t="shared" si="5"/>
        <v>11620.642344870595</v>
      </c>
      <c r="L67" s="15">
        <v>1118022</v>
      </c>
      <c r="M67" s="16" t="s">
        <v>16</v>
      </c>
      <c r="N67" s="16" t="s">
        <v>239</v>
      </c>
      <c r="O67" s="41"/>
      <c r="R67" s="27"/>
    </row>
    <row r="68" spans="1:18" ht="22.5">
      <c r="A68" s="10">
        <v>63</v>
      </c>
      <c r="B68" s="11" t="s">
        <v>11</v>
      </c>
      <c r="C68" s="11" t="s">
        <v>87</v>
      </c>
      <c r="D68" s="11" t="str">
        <f t="shared" si="0"/>
        <v>15</v>
      </c>
      <c r="E68" s="12" t="s">
        <v>17</v>
      </c>
      <c r="F68" s="13">
        <v>2.8</v>
      </c>
      <c r="G68" s="14">
        <v>96.1</v>
      </c>
      <c r="H68" s="14">
        <f t="shared" si="3"/>
        <v>16.53</v>
      </c>
      <c r="I68" s="14">
        <v>79.569999999999993</v>
      </c>
      <c r="J68" s="18">
        <f t="shared" si="4"/>
        <v>9756.2955254942772</v>
      </c>
      <c r="K68" s="18">
        <f t="shared" si="5"/>
        <v>11783.08407691341</v>
      </c>
      <c r="L68" s="15">
        <v>937580</v>
      </c>
      <c r="M68" s="16" t="s">
        <v>16</v>
      </c>
      <c r="N68" s="16" t="s">
        <v>239</v>
      </c>
      <c r="O68" s="41"/>
      <c r="R68" s="27"/>
    </row>
    <row r="69" spans="1:18" ht="22.5">
      <c r="A69" s="10">
        <v>64</v>
      </c>
      <c r="B69" s="11" t="s">
        <v>11</v>
      </c>
      <c r="C69" s="11" t="s">
        <v>88</v>
      </c>
      <c r="D69" s="11" t="str">
        <f t="shared" si="0"/>
        <v>15</v>
      </c>
      <c r="E69" s="12" t="s">
        <v>17</v>
      </c>
      <c r="F69" s="13">
        <v>2.8</v>
      </c>
      <c r="G69" s="14">
        <v>96.1</v>
      </c>
      <c r="H69" s="14">
        <f t="shared" si="3"/>
        <v>16.53</v>
      </c>
      <c r="I69" s="14">
        <v>79.569999999999993</v>
      </c>
      <c r="J69" s="18">
        <f t="shared" si="4"/>
        <v>9649.1467221644125</v>
      </c>
      <c r="K69" s="18">
        <f t="shared" si="5"/>
        <v>11653.676008545935</v>
      </c>
      <c r="L69" s="15">
        <v>927283</v>
      </c>
      <c r="M69" s="16" t="s">
        <v>16</v>
      </c>
      <c r="N69" s="16" t="s">
        <v>239</v>
      </c>
      <c r="O69" s="41"/>
      <c r="R69" s="27"/>
    </row>
    <row r="70" spans="1:18" ht="22.5">
      <c r="A70" s="10">
        <v>65</v>
      </c>
      <c r="B70" s="11" t="s">
        <v>11</v>
      </c>
      <c r="C70" s="11" t="s">
        <v>249</v>
      </c>
      <c r="D70" s="11" t="str">
        <f t="shared" ref="D70:D133" si="6">IF(LEN(C70)=3,MID(C70,1,1),MID(C70,1,2))</f>
        <v>15</v>
      </c>
      <c r="E70" s="12" t="s">
        <v>19</v>
      </c>
      <c r="F70" s="13">
        <v>2.8</v>
      </c>
      <c r="G70" s="14">
        <v>116.19</v>
      </c>
      <c r="H70" s="14">
        <f t="shared" si="3"/>
        <v>19.980000000000004</v>
      </c>
      <c r="I70" s="14">
        <v>96.21</v>
      </c>
      <c r="J70" s="18">
        <f t="shared" si="4"/>
        <v>9336.6382649109219</v>
      </c>
      <c r="K70" s="18">
        <f t="shared" si="5"/>
        <v>11275.584658559403</v>
      </c>
      <c r="L70" s="15">
        <v>1084824</v>
      </c>
      <c r="M70" s="16" t="s">
        <v>16</v>
      </c>
      <c r="N70" s="16" t="s">
        <v>239</v>
      </c>
      <c r="O70" s="41"/>
      <c r="R70" s="27"/>
    </row>
    <row r="71" spans="1:18" ht="22.5">
      <c r="A71" s="10">
        <v>66</v>
      </c>
      <c r="B71" s="11" t="s">
        <v>11</v>
      </c>
      <c r="C71" s="11" t="s">
        <v>119</v>
      </c>
      <c r="D71" s="11" t="str">
        <f t="shared" si="6"/>
        <v>16</v>
      </c>
      <c r="E71" s="12" t="s">
        <v>13</v>
      </c>
      <c r="F71" s="13">
        <v>2.8</v>
      </c>
      <c r="G71" s="14">
        <v>84.02</v>
      </c>
      <c r="H71" s="14">
        <f t="shared" ref="H71:H134" si="7">G71-I71</f>
        <v>14.450000000000003</v>
      </c>
      <c r="I71" s="14">
        <v>69.569999999999993</v>
      </c>
      <c r="J71" s="18">
        <f t="shared" ref="J71:J134" si="8">L71/G71</f>
        <v>9375.3154010949784</v>
      </c>
      <c r="K71" s="18">
        <f t="shared" ref="K71:K134" si="9">L71/I71</f>
        <v>11322.610320540463</v>
      </c>
      <c r="L71" s="15">
        <v>787714</v>
      </c>
      <c r="M71" s="16" t="s">
        <v>111</v>
      </c>
      <c r="N71" s="16" t="s">
        <v>239</v>
      </c>
      <c r="O71" s="41"/>
      <c r="R71" s="27"/>
    </row>
    <row r="72" spans="1:18" ht="22.5">
      <c r="A72" s="10">
        <v>67</v>
      </c>
      <c r="B72" s="11" t="s">
        <v>11</v>
      </c>
      <c r="C72" s="11" t="s">
        <v>120</v>
      </c>
      <c r="D72" s="11" t="str">
        <f t="shared" si="6"/>
        <v>16</v>
      </c>
      <c r="E72" s="12" t="s">
        <v>13</v>
      </c>
      <c r="F72" s="13">
        <v>2.8</v>
      </c>
      <c r="G72" s="14">
        <v>84.02</v>
      </c>
      <c r="H72" s="14">
        <f t="shared" si="7"/>
        <v>14.450000000000003</v>
      </c>
      <c r="I72" s="14">
        <v>69.569999999999993</v>
      </c>
      <c r="J72" s="18">
        <f t="shared" si="8"/>
        <v>9455.6891216377062</v>
      </c>
      <c r="K72" s="18">
        <f t="shared" si="9"/>
        <v>11419.678022135979</v>
      </c>
      <c r="L72" s="15">
        <v>794467</v>
      </c>
      <c r="M72" s="16" t="s">
        <v>111</v>
      </c>
      <c r="N72" s="16" t="s">
        <v>234</v>
      </c>
      <c r="O72" s="41"/>
      <c r="R72" s="27"/>
    </row>
    <row r="73" spans="1:18" ht="22.5">
      <c r="A73" s="10">
        <v>68</v>
      </c>
      <c r="B73" s="11" t="s">
        <v>11</v>
      </c>
      <c r="C73" s="11" t="s">
        <v>89</v>
      </c>
      <c r="D73" s="11" t="str">
        <f t="shared" si="6"/>
        <v>16</v>
      </c>
      <c r="E73" s="12" t="s">
        <v>19</v>
      </c>
      <c r="F73" s="13">
        <v>2.8</v>
      </c>
      <c r="G73" s="14">
        <v>116.19</v>
      </c>
      <c r="H73" s="14">
        <f t="shared" si="7"/>
        <v>19.980000000000004</v>
      </c>
      <c r="I73" s="14">
        <v>96.21</v>
      </c>
      <c r="J73" s="18">
        <f t="shared" si="8"/>
        <v>9652.112918495568</v>
      </c>
      <c r="K73" s="18">
        <f t="shared" si="9"/>
        <v>11656.574160690157</v>
      </c>
      <c r="L73" s="15">
        <v>1121479</v>
      </c>
      <c r="M73" s="16" t="s">
        <v>250</v>
      </c>
      <c r="N73" s="16" t="s">
        <v>239</v>
      </c>
      <c r="O73" s="41"/>
      <c r="R73" s="27"/>
    </row>
    <row r="74" spans="1:18" ht="22.5">
      <c r="A74" s="10">
        <v>69</v>
      </c>
      <c r="B74" s="11" t="s">
        <v>11</v>
      </c>
      <c r="C74" s="11" t="s">
        <v>90</v>
      </c>
      <c r="D74" s="11" t="str">
        <f t="shared" si="6"/>
        <v>16</v>
      </c>
      <c r="E74" s="12" t="s">
        <v>17</v>
      </c>
      <c r="F74" s="13">
        <v>2.8</v>
      </c>
      <c r="G74" s="14">
        <v>96.1</v>
      </c>
      <c r="H74" s="14">
        <f t="shared" si="7"/>
        <v>16.53</v>
      </c>
      <c r="I74" s="14">
        <v>79.569999999999993</v>
      </c>
      <c r="J74" s="18">
        <f t="shared" si="8"/>
        <v>9786.0457856399589</v>
      </c>
      <c r="K74" s="18">
        <f t="shared" si="9"/>
        <v>11819.014704034185</v>
      </c>
      <c r="L74" s="15">
        <v>940439</v>
      </c>
      <c r="M74" s="16" t="s">
        <v>16</v>
      </c>
      <c r="N74" s="16" t="s">
        <v>234</v>
      </c>
      <c r="O74" s="41"/>
      <c r="R74" s="27"/>
    </row>
    <row r="75" spans="1:18" ht="22.5">
      <c r="A75" s="10">
        <v>70</v>
      </c>
      <c r="B75" s="11" t="s">
        <v>11</v>
      </c>
      <c r="C75" s="11" t="s">
        <v>180</v>
      </c>
      <c r="D75" s="11" t="str">
        <f t="shared" si="6"/>
        <v>16</v>
      </c>
      <c r="E75" s="12" t="s">
        <v>17</v>
      </c>
      <c r="F75" s="13">
        <v>2.8</v>
      </c>
      <c r="G75" s="14">
        <v>96.1</v>
      </c>
      <c r="H75" s="14">
        <f t="shared" si="7"/>
        <v>16.53</v>
      </c>
      <c r="I75" s="14">
        <v>79.569999999999993</v>
      </c>
      <c r="J75" s="18">
        <f t="shared" si="8"/>
        <v>9678.907388137357</v>
      </c>
      <c r="K75" s="18">
        <f t="shared" si="9"/>
        <v>11689.619203217295</v>
      </c>
      <c r="L75" s="15">
        <v>930143</v>
      </c>
      <c r="M75" s="16" t="s">
        <v>111</v>
      </c>
      <c r="N75" s="16" t="s">
        <v>234</v>
      </c>
      <c r="O75" s="42"/>
      <c r="R75" s="27"/>
    </row>
    <row r="76" spans="1:18" ht="22.5" customHeight="1">
      <c r="A76" s="10">
        <v>71</v>
      </c>
      <c r="B76" s="11" t="s">
        <v>11</v>
      </c>
      <c r="C76" s="11" t="s">
        <v>91</v>
      </c>
      <c r="D76" s="11" t="str">
        <f t="shared" si="6"/>
        <v>16</v>
      </c>
      <c r="E76" s="12" t="s">
        <v>19</v>
      </c>
      <c r="F76" s="13">
        <v>2.8</v>
      </c>
      <c r="G76" s="14">
        <v>116.19</v>
      </c>
      <c r="H76" s="14">
        <f t="shared" si="7"/>
        <v>19.980000000000004</v>
      </c>
      <c r="I76" s="14">
        <v>96.21</v>
      </c>
      <c r="J76" s="18">
        <f t="shared" si="8"/>
        <v>9366.3998622945182</v>
      </c>
      <c r="K76" s="18">
        <f t="shared" si="9"/>
        <v>11311.526868308909</v>
      </c>
      <c r="L76" s="15">
        <v>1088282</v>
      </c>
      <c r="M76" s="16" t="s">
        <v>250</v>
      </c>
      <c r="N76" s="16" t="s">
        <v>239</v>
      </c>
      <c r="O76" s="40" t="s">
        <v>235</v>
      </c>
      <c r="R76" s="27"/>
    </row>
    <row r="77" spans="1:18" ht="22.5">
      <c r="A77" s="10">
        <v>72</v>
      </c>
      <c r="B77" s="11" t="s">
        <v>11</v>
      </c>
      <c r="C77" s="11" t="s">
        <v>121</v>
      </c>
      <c r="D77" s="11" t="str">
        <f t="shared" si="6"/>
        <v>17</v>
      </c>
      <c r="E77" s="12" t="s">
        <v>13</v>
      </c>
      <c r="F77" s="13">
        <v>2.8</v>
      </c>
      <c r="G77" s="14">
        <v>84.02</v>
      </c>
      <c r="H77" s="14">
        <f t="shared" si="7"/>
        <v>14.450000000000003</v>
      </c>
      <c r="I77" s="14">
        <v>69.569999999999993</v>
      </c>
      <c r="J77" s="18">
        <f t="shared" si="8"/>
        <v>9405.0940252320888</v>
      </c>
      <c r="K77" s="18">
        <f t="shared" si="9"/>
        <v>11358.574098030762</v>
      </c>
      <c r="L77" s="15">
        <v>790216</v>
      </c>
      <c r="M77" s="16" t="s">
        <v>111</v>
      </c>
      <c r="N77" s="16" t="s">
        <v>236</v>
      </c>
      <c r="O77" s="41"/>
      <c r="R77" s="27"/>
    </row>
    <row r="78" spans="1:18" ht="22.5">
      <c r="A78" s="10">
        <v>73</v>
      </c>
      <c r="B78" s="11" t="s">
        <v>11</v>
      </c>
      <c r="C78" s="11" t="s">
        <v>155</v>
      </c>
      <c r="D78" s="11" t="str">
        <f t="shared" si="6"/>
        <v>17</v>
      </c>
      <c r="E78" s="12" t="s">
        <v>13</v>
      </c>
      <c r="F78" s="13">
        <v>2.8</v>
      </c>
      <c r="G78" s="14">
        <v>84.02</v>
      </c>
      <c r="H78" s="14">
        <f t="shared" si="7"/>
        <v>14.450000000000003</v>
      </c>
      <c r="I78" s="14">
        <v>69.569999999999993</v>
      </c>
      <c r="J78" s="18">
        <f t="shared" si="8"/>
        <v>9485.4558438467029</v>
      </c>
      <c r="K78" s="18">
        <f t="shared" si="9"/>
        <v>11455.62742561449</v>
      </c>
      <c r="L78" s="15">
        <v>796968</v>
      </c>
      <c r="M78" s="16" t="s">
        <v>111</v>
      </c>
      <c r="N78" s="16" t="s">
        <v>251</v>
      </c>
      <c r="O78" s="41"/>
      <c r="R78" s="27"/>
    </row>
    <row r="79" spans="1:18" ht="22.5">
      <c r="A79" s="10">
        <v>74</v>
      </c>
      <c r="B79" s="11" t="s">
        <v>11</v>
      </c>
      <c r="C79" s="11" t="s">
        <v>252</v>
      </c>
      <c r="D79" s="11" t="str">
        <f t="shared" si="6"/>
        <v>17</v>
      </c>
      <c r="E79" s="12" t="s">
        <v>19</v>
      </c>
      <c r="F79" s="13">
        <v>2.8</v>
      </c>
      <c r="G79" s="14">
        <v>116.19</v>
      </c>
      <c r="H79" s="14">
        <f t="shared" si="7"/>
        <v>19.980000000000004</v>
      </c>
      <c r="I79" s="14">
        <v>96.21</v>
      </c>
      <c r="J79" s="18">
        <f t="shared" si="8"/>
        <v>9681.8745158791644</v>
      </c>
      <c r="K79" s="18">
        <f t="shared" si="9"/>
        <v>11692.516370439664</v>
      </c>
      <c r="L79" s="15">
        <v>1124937</v>
      </c>
      <c r="M79" s="16" t="s">
        <v>253</v>
      </c>
      <c r="N79" s="16" t="s">
        <v>239</v>
      </c>
      <c r="O79" s="41"/>
      <c r="R79" s="27"/>
    </row>
    <row r="80" spans="1:18" ht="22.5">
      <c r="A80" s="10">
        <v>75</v>
      </c>
      <c r="B80" s="11" t="s">
        <v>11</v>
      </c>
      <c r="C80" s="11" t="s">
        <v>174</v>
      </c>
      <c r="D80" s="11" t="str">
        <f t="shared" si="6"/>
        <v>17</v>
      </c>
      <c r="E80" s="12" t="s">
        <v>17</v>
      </c>
      <c r="F80" s="13">
        <v>2.8</v>
      </c>
      <c r="G80" s="14">
        <v>96.1</v>
      </c>
      <c r="H80" s="14">
        <f t="shared" si="7"/>
        <v>16.53</v>
      </c>
      <c r="I80" s="14">
        <v>79.569999999999993</v>
      </c>
      <c r="J80" s="18">
        <f t="shared" si="8"/>
        <v>9815.8064516129034</v>
      </c>
      <c r="K80" s="18">
        <f t="shared" si="9"/>
        <v>11854.957898705543</v>
      </c>
      <c r="L80" s="15">
        <v>943299</v>
      </c>
      <c r="M80" s="16" t="s">
        <v>253</v>
      </c>
      <c r="N80" s="16" t="s">
        <v>236</v>
      </c>
      <c r="O80" s="41"/>
      <c r="R80" s="27"/>
    </row>
    <row r="81" spans="1:18" ht="22.5">
      <c r="A81" s="10">
        <v>76</v>
      </c>
      <c r="B81" s="11" t="s">
        <v>11</v>
      </c>
      <c r="C81" s="11" t="s">
        <v>122</v>
      </c>
      <c r="D81" s="11" t="str">
        <f t="shared" si="6"/>
        <v>17</v>
      </c>
      <c r="E81" s="12" t="s">
        <v>17</v>
      </c>
      <c r="F81" s="13">
        <v>2.8</v>
      </c>
      <c r="G81" s="14">
        <v>96.1</v>
      </c>
      <c r="H81" s="14">
        <f t="shared" si="7"/>
        <v>16.53</v>
      </c>
      <c r="I81" s="14">
        <v>79.569999999999993</v>
      </c>
      <c r="J81" s="18">
        <f t="shared" si="8"/>
        <v>9708.6680541103015</v>
      </c>
      <c r="K81" s="18">
        <f t="shared" si="9"/>
        <v>11725.562397888652</v>
      </c>
      <c r="L81" s="15">
        <v>933003</v>
      </c>
      <c r="M81" s="16" t="s">
        <v>16</v>
      </c>
      <c r="N81" s="16" t="s">
        <v>239</v>
      </c>
      <c r="O81" s="41"/>
      <c r="R81" s="27"/>
    </row>
    <row r="82" spans="1:18" ht="22.5">
      <c r="A82" s="10">
        <v>77</v>
      </c>
      <c r="B82" s="11" t="s">
        <v>11</v>
      </c>
      <c r="C82" s="11" t="s">
        <v>254</v>
      </c>
      <c r="D82" s="11" t="str">
        <f t="shared" si="6"/>
        <v>17</v>
      </c>
      <c r="E82" s="12" t="s">
        <v>19</v>
      </c>
      <c r="F82" s="13">
        <v>2.8</v>
      </c>
      <c r="G82" s="14">
        <v>116.19</v>
      </c>
      <c r="H82" s="14">
        <f t="shared" si="7"/>
        <v>19.980000000000004</v>
      </c>
      <c r="I82" s="14">
        <v>96.21</v>
      </c>
      <c r="J82" s="18">
        <f t="shared" si="8"/>
        <v>9396.1442464928132</v>
      </c>
      <c r="K82" s="18">
        <f t="shared" si="9"/>
        <v>11347.448290198525</v>
      </c>
      <c r="L82" s="15">
        <v>1091738</v>
      </c>
      <c r="M82" s="16" t="s">
        <v>16</v>
      </c>
      <c r="N82" s="16" t="s">
        <v>234</v>
      </c>
      <c r="O82" s="41"/>
      <c r="R82" s="27"/>
    </row>
    <row r="83" spans="1:18" ht="22.5">
      <c r="A83" s="10">
        <v>78</v>
      </c>
      <c r="B83" s="11" t="s">
        <v>11</v>
      </c>
      <c r="C83" s="11" t="s">
        <v>123</v>
      </c>
      <c r="D83" s="11" t="str">
        <f t="shared" si="6"/>
        <v>18</v>
      </c>
      <c r="E83" s="12" t="s">
        <v>13</v>
      </c>
      <c r="F83" s="13">
        <v>2.8</v>
      </c>
      <c r="G83" s="14">
        <v>84.02</v>
      </c>
      <c r="H83" s="14">
        <f t="shared" si="7"/>
        <v>14.450000000000003</v>
      </c>
      <c r="I83" s="14">
        <v>69.569999999999993</v>
      </c>
      <c r="J83" s="18">
        <f t="shared" si="8"/>
        <v>9356.4865508212333</v>
      </c>
      <c r="K83" s="18">
        <f t="shared" si="9"/>
        <v>11299.870633893921</v>
      </c>
      <c r="L83" s="15">
        <v>786132</v>
      </c>
      <c r="M83" s="16" t="s">
        <v>253</v>
      </c>
      <c r="N83" s="16" t="s">
        <v>239</v>
      </c>
      <c r="O83" s="41"/>
      <c r="R83" s="27"/>
    </row>
    <row r="84" spans="1:18" ht="22.5">
      <c r="A84" s="10">
        <v>79</v>
      </c>
      <c r="B84" s="11" t="s">
        <v>11</v>
      </c>
      <c r="C84" s="11" t="s">
        <v>255</v>
      </c>
      <c r="D84" s="11" t="str">
        <f t="shared" si="6"/>
        <v>18</v>
      </c>
      <c r="E84" s="12" t="s">
        <v>19</v>
      </c>
      <c r="F84" s="13">
        <v>2.8</v>
      </c>
      <c r="G84" s="14">
        <v>116.19</v>
      </c>
      <c r="H84" s="14">
        <f t="shared" si="7"/>
        <v>19.980000000000004</v>
      </c>
      <c r="I84" s="14">
        <v>96.21</v>
      </c>
      <c r="J84" s="18">
        <f t="shared" si="8"/>
        <v>9552.9133316120151</v>
      </c>
      <c r="K84" s="18">
        <f t="shared" si="9"/>
        <v>11536.7737241451</v>
      </c>
      <c r="L84" s="15">
        <v>1109953</v>
      </c>
      <c r="M84" s="16" t="s">
        <v>16</v>
      </c>
      <c r="N84" s="16" t="s">
        <v>239</v>
      </c>
      <c r="O84" s="41"/>
      <c r="R84" s="27"/>
    </row>
    <row r="85" spans="1:18" ht="22.5">
      <c r="A85" s="10">
        <v>80</v>
      </c>
      <c r="B85" s="11" t="s">
        <v>11</v>
      </c>
      <c r="C85" s="11" t="s">
        <v>181</v>
      </c>
      <c r="D85" s="11" t="str">
        <f t="shared" si="6"/>
        <v>18</v>
      </c>
      <c r="E85" s="12" t="s">
        <v>17</v>
      </c>
      <c r="F85" s="13">
        <v>2.8</v>
      </c>
      <c r="G85" s="14">
        <v>96.1</v>
      </c>
      <c r="H85" s="14">
        <f t="shared" si="7"/>
        <v>16.53</v>
      </c>
      <c r="I85" s="14">
        <v>79.569999999999993</v>
      </c>
      <c r="J85" s="18">
        <f t="shared" si="8"/>
        <v>9579.6982310093663</v>
      </c>
      <c r="K85" s="18">
        <f t="shared" si="9"/>
        <v>11569.800175945709</v>
      </c>
      <c r="L85" s="15">
        <v>920609</v>
      </c>
      <c r="M85" s="16" t="s">
        <v>111</v>
      </c>
      <c r="N85" s="16" t="s">
        <v>239</v>
      </c>
      <c r="O85" s="42"/>
      <c r="R85" s="27"/>
    </row>
    <row r="86" spans="1:18" ht="22.5" customHeight="1">
      <c r="A86" s="10">
        <v>81</v>
      </c>
      <c r="B86" s="11" t="s">
        <v>11</v>
      </c>
      <c r="C86" s="11" t="s">
        <v>256</v>
      </c>
      <c r="D86" s="11" t="str">
        <f t="shared" si="6"/>
        <v>18</v>
      </c>
      <c r="E86" s="12" t="s">
        <v>19</v>
      </c>
      <c r="F86" s="13">
        <v>2.8</v>
      </c>
      <c r="G86" s="14">
        <v>116.19</v>
      </c>
      <c r="H86" s="14">
        <f t="shared" si="7"/>
        <v>19.980000000000004</v>
      </c>
      <c r="I86" s="14">
        <v>96.21</v>
      </c>
      <c r="J86" s="18">
        <f t="shared" si="8"/>
        <v>9267.1916688183155</v>
      </c>
      <c r="K86" s="18">
        <f t="shared" si="9"/>
        <v>11191.716037833905</v>
      </c>
      <c r="L86" s="15">
        <v>1076755</v>
      </c>
      <c r="M86" s="16" t="s">
        <v>16</v>
      </c>
      <c r="N86" s="16" t="s">
        <v>239</v>
      </c>
      <c r="O86" s="40" t="s">
        <v>235</v>
      </c>
      <c r="R86" s="27"/>
    </row>
    <row r="87" spans="1:18" ht="22.5">
      <c r="A87" s="10">
        <v>82</v>
      </c>
      <c r="B87" s="11" t="s">
        <v>11</v>
      </c>
      <c r="C87" s="11" t="s">
        <v>124</v>
      </c>
      <c r="D87" s="11" t="str">
        <f t="shared" si="6"/>
        <v>19</v>
      </c>
      <c r="E87" s="12" t="s">
        <v>13</v>
      </c>
      <c r="F87" s="13">
        <v>2.8</v>
      </c>
      <c r="G87" s="14">
        <v>84.02</v>
      </c>
      <c r="H87" s="14">
        <f t="shared" si="7"/>
        <v>14.450000000000003</v>
      </c>
      <c r="I87" s="14">
        <v>69.569999999999993</v>
      </c>
      <c r="J87" s="18">
        <f t="shared" si="8"/>
        <v>9425.9343013568196</v>
      </c>
      <c r="K87" s="18">
        <f t="shared" si="9"/>
        <v>11383.742992669255</v>
      </c>
      <c r="L87" s="15">
        <v>791967</v>
      </c>
      <c r="M87" s="16" t="s">
        <v>16</v>
      </c>
      <c r="N87" s="16" t="s">
        <v>239</v>
      </c>
      <c r="O87" s="41"/>
      <c r="R87" s="27"/>
    </row>
    <row r="88" spans="1:18" ht="22.5">
      <c r="A88" s="10">
        <v>83</v>
      </c>
      <c r="B88" s="11" t="s">
        <v>11</v>
      </c>
      <c r="C88" s="11" t="s">
        <v>156</v>
      </c>
      <c r="D88" s="11" t="str">
        <f t="shared" si="6"/>
        <v>19</v>
      </c>
      <c r="E88" s="12" t="s">
        <v>19</v>
      </c>
      <c r="F88" s="13">
        <v>2.8</v>
      </c>
      <c r="G88" s="14">
        <v>116.19</v>
      </c>
      <c r="H88" s="14">
        <f t="shared" si="7"/>
        <v>19.980000000000004</v>
      </c>
      <c r="I88" s="14">
        <v>96.21</v>
      </c>
      <c r="J88" s="18">
        <f t="shared" si="8"/>
        <v>9622.3599277046214</v>
      </c>
      <c r="K88" s="18">
        <f t="shared" si="9"/>
        <v>11620.642344870595</v>
      </c>
      <c r="L88" s="15">
        <v>1118022</v>
      </c>
      <c r="M88" s="16" t="s">
        <v>111</v>
      </c>
      <c r="N88" s="16" t="s">
        <v>239</v>
      </c>
      <c r="O88" s="41"/>
      <c r="R88" s="27"/>
    </row>
    <row r="89" spans="1:18" ht="22.5">
      <c r="A89" s="10">
        <v>84</v>
      </c>
      <c r="B89" s="11" t="s">
        <v>11</v>
      </c>
      <c r="C89" s="11" t="s">
        <v>164</v>
      </c>
      <c r="D89" s="11" t="str">
        <f t="shared" si="6"/>
        <v>19</v>
      </c>
      <c r="E89" s="12" t="s">
        <v>17</v>
      </c>
      <c r="F89" s="13">
        <v>2.8</v>
      </c>
      <c r="G89" s="14">
        <v>96.1</v>
      </c>
      <c r="H89" s="14">
        <f t="shared" si="7"/>
        <v>16.53</v>
      </c>
      <c r="I89" s="14">
        <v>79.569999999999993</v>
      </c>
      <c r="J89" s="18">
        <f t="shared" si="8"/>
        <v>9756.2955254942772</v>
      </c>
      <c r="K89" s="18">
        <f t="shared" si="9"/>
        <v>11783.08407691341</v>
      </c>
      <c r="L89" s="15">
        <v>937580</v>
      </c>
      <c r="M89" s="16" t="s">
        <v>16</v>
      </c>
      <c r="N89" s="16" t="s">
        <v>239</v>
      </c>
      <c r="O89" s="41"/>
      <c r="R89" s="27"/>
    </row>
    <row r="90" spans="1:18" ht="22.5">
      <c r="A90" s="10">
        <v>85</v>
      </c>
      <c r="B90" s="11" t="s">
        <v>11</v>
      </c>
      <c r="C90" s="11" t="s">
        <v>182</v>
      </c>
      <c r="D90" s="11" t="str">
        <f t="shared" si="6"/>
        <v>19</v>
      </c>
      <c r="E90" s="12" t="s">
        <v>17</v>
      </c>
      <c r="F90" s="13">
        <v>2.8</v>
      </c>
      <c r="G90" s="14">
        <v>96.1</v>
      </c>
      <c r="H90" s="14">
        <f t="shared" si="7"/>
        <v>16.53</v>
      </c>
      <c r="I90" s="14">
        <v>79.569999999999993</v>
      </c>
      <c r="J90" s="18">
        <f t="shared" si="8"/>
        <v>9649.1467221644125</v>
      </c>
      <c r="K90" s="18">
        <f t="shared" si="9"/>
        <v>11653.676008545935</v>
      </c>
      <c r="L90" s="15">
        <v>927283</v>
      </c>
      <c r="M90" s="16" t="s">
        <v>257</v>
      </c>
      <c r="N90" s="16" t="s">
        <v>239</v>
      </c>
      <c r="O90" s="41"/>
      <c r="R90" s="27"/>
    </row>
    <row r="91" spans="1:18" ht="22.5">
      <c r="A91" s="10">
        <v>86</v>
      </c>
      <c r="B91" s="11" t="s">
        <v>11</v>
      </c>
      <c r="C91" s="11" t="s">
        <v>125</v>
      </c>
      <c r="D91" s="11" t="str">
        <f t="shared" si="6"/>
        <v>19</v>
      </c>
      <c r="E91" s="12" t="s">
        <v>19</v>
      </c>
      <c r="F91" s="13">
        <v>2.8</v>
      </c>
      <c r="G91" s="14">
        <v>116.19</v>
      </c>
      <c r="H91" s="14">
        <f t="shared" si="7"/>
        <v>19.980000000000004</v>
      </c>
      <c r="I91" s="14">
        <v>96.21</v>
      </c>
      <c r="J91" s="18">
        <f t="shared" si="8"/>
        <v>9336.6382649109219</v>
      </c>
      <c r="K91" s="18">
        <f t="shared" si="9"/>
        <v>11275.584658559403</v>
      </c>
      <c r="L91" s="15">
        <v>1084824</v>
      </c>
      <c r="M91" s="16" t="s">
        <v>16</v>
      </c>
      <c r="N91" s="16" t="s">
        <v>239</v>
      </c>
      <c r="O91" s="41"/>
      <c r="R91" s="27"/>
    </row>
    <row r="92" spans="1:18" ht="22.5">
      <c r="A92" s="10">
        <v>87</v>
      </c>
      <c r="B92" s="11" t="s">
        <v>11</v>
      </c>
      <c r="C92" s="11" t="s">
        <v>126</v>
      </c>
      <c r="D92" s="11" t="str">
        <f t="shared" si="6"/>
        <v>20</v>
      </c>
      <c r="E92" s="12" t="s">
        <v>13</v>
      </c>
      <c r="F92" s="13">
        <v>2.8</v>
      </c>
      <c r="G92" s="14">
        <v>84.02</v>
      </c>
      <c r="H92" s="14">
        <f t="shared" si="7"/>
        <v>14.450000000000003</v>
      </c>
      <c r="I92" s="14">
        <v>69.569999999999993</v>
      </c>
      <c r="J92" s="18">
        <f t="shared" si="8"/>
        <v>9315.8057605332069</v>
      </c>
      <c r="K92" s="18">
        <f t="shared" si="9"/>
        <v>11250.740261607016</v>
      </c>
      <c r="L92" s="15">
        <v>782714</v>
      </c>
      <c r="M92" s="16" t="s">
        <v>16</v>
      </c>
      <c r="N92" s="16" t="s">
        <v>258</v>
      </c>
      <c r="O92" s="41"/>
      <c r="R92" s="27"/>
    </row>
    <row r="93" spans="1:18" ht="22.5">
      <c r="A93" s="10">
        <v>88</v>
      </c>
      <c r="B93" s="11" t="s">
        <v>11</v>
      </c>
      <c r="C93" s="11" t="s">
        <v>127</v>
      </c>
      <c r="D93" s="11" t="str">
        <f t="shared" si="6"/>
        <v>20</v>
      </c>
      <c r="E93" s="12" t="s">
        <v>13</v>
      </c>
      <c r="F93" s="13">
        <v>2.8</v>
      </c>
      <c r="G93" s="14">
        <v>84.02</v>
      </c>
      <c r="H93" s="14">
        <f t="shared" si="7"/>
        <v>14.450000000000003</v>
      </c>
      <c r="I93" s="14">
        <v>69.569999999999993</v>
      </c>
      <c r="J93" s="18">
        <f t="shared" si="8"/>
        <v>9396.1675791478228</v>
      </c>
      <c r="K93" s="18">
        <f t="shared" si="9"/>
        <v>11347.793589190744</v>
      </c>
      <c r="L93" s="15">
        <v>789466</v>
      </c>
      <c r="M93" s="16" t="s">
        <v>16</v>
      </c>
      <c r="N93" s="16" t="s">
        <v>258</v>
      </c>
      <c r="O93" s="41"/>
      <c r="R93" s="27"/>
    </row>
    <row r="94" spans="1:18" ht="22.5">
      <c r="A94" s="10">
        <v>89</v>
      </c>
      <c r="B94" s="11" t="s">
        <v>11</v>
      </c>
      <c r="C94" s="11" t="s">
        <v>165</v>
      </c>
      <c r="D94" s="11" t="str">
        <f t="shared" si="6"/>
        <v>20</v>
      </c>
      <c r="E94" s="12" t="s">
        <v>19</v>
      </c>
      <c r="F94" s="13">
        <v>2.8</v>
      </c>
      <c r="G94" s="14">
        <v>116.19</v>
      </c>
      <c r="H94" s="14">
        <f t="shared" si="7"/>
        <v>19.980000000000004</v>
      </c>
      <c r="I94" s="14">
        <v>96.21</v>
      </c>
      <c r="J94" s="18">
        <f t="shared" si="8"/>
        <v>9592.5983303210269</v>
      </c>
      <c r="K94" s="18">
        <f t="shared" si="9"/>
        <v>11584.700135121089</v>
      </c>
      <c r="L94" s="15">
        <v>1114564</v>
      </c>
      <c r="M94" s="16" t="s">
        <v>16</v>
      </c>
      <c r="N94" s="16" t="s">
        <v>239</v>
      </c>
      <c r="O94" s="41"/>
      <c r="R94" s="27"/>
    </row>
    <row r="95" spans="1:18" ht="22.5">
      <c r="A95" s="10">
        <v>90</v>
      </c>
      <c r="B95" s="11" t="s">
        <v>11</v>
      </c>
      <c r="C95" s="11" t="s">
        <v>166</v>
      </c>
      <c r="D95" s="11" t="str">
        <f t="shared" si="6"/>
        <v>20</v>
      </c>
      <c r="E95" s="12" t="s">
        <v>17</v>
      </c>
      <c r="F95" s="13">
        <v>2.8</v>
      </c>
      <c r="G95" s="14">
        <v>96.1</v>
      </c>
      <c r="H95" s="14">
        <f t="shared" si="7"/>
        <v>16.53</v>
      </c>
      <c r="I95" s="14">
        <v>79.569999999999993</v>
      </c>
      <c r="J95" s="18">
        <f t="shared" si="8"/>
        <v>9726.5348595213327</v>
      </c>
      <c r="K95" s="18">
        <f t="shared" si="9"/>
        <v>11747.140882242053</v>
      </c>
      <c r="L95" s="15">
        <v>934720</v>
      </c>
      <c r="M95" s="16" t="s">
        <v>16</v>
      </c>
      <c r="N95" s="16" t="s">
        <v>239</v>
      </c>
      <c r="O95" s="42"/>
      <c r="R95" s="27"/>
    </row>
    <row r="96" spans="1:18" ht="22.5" customHeight="1">
      <c r="A96" s="10">
        <v>91</v>
      </c>
      <c r="B96" s="11" t="s">
        <v>11</v>
      </c>
      <c r="C96" s="11" t="s">
        <v>185</v>
      </c>
      <c r="D96" s="11" t="str">
        <f t="shared" si="6"/>
        <v>20</v>
      </c>
      <c r="E96" s="12" t="s">
        <v>17</v>
      </c>
      <c r="F96" s="13">
        <v>2.8</v>
      </c>
      <c r="G96" s="14">
        <v>96.1</v>
      </c>
      <c r="H96" s="14">
        <f t="shared" si="7"/>
        <v>16.53</v>
      </c>
      <c r="I96" s="14">
        <v>79.569999999999993</v>
      </c>
      <c r="J96" s="18">
        <f t="shared" si="8"/>
        <v>9619.3964620187307</v>
      </c>
      <c r="K96" s="18">
        <f t="shared" si="9"/>
        <v>11617.745381425162</v>
      </c>
      <c r="L96" s="15">
        <v>924424</v>
      </c>
      <c r="M96" s="16" t="s">
        <v>16</v>
      </c>
      <c r="N96" s="16" t="s">
        <v>239</v>
      </c>
      <c r="O96" s="40" t="s">
        <v>235</v>
      </c>
      <c r="R96" s="27"/>
    </row>
    <row r="97" spans="1:18" ht="22.5">
      <c r="A97" s="10">
        <v>92</v>
      </c>
      <c r="B97" s="11" t="s">
        <v>11</v>
      </c>
      <c r="C97" s="11" t="s">
        <v>259</v>
      </c>
      <c r="D97" s="11" t="str">
        <f t="shared" si="6"/>
        <v>20</v>
      </c>
      <c r="E97" s="12" t="s">
        <v>19</v>
      </c>
      <c r="F97" s="13">
        <v>2.8</v>
      </c>
      <c r="G97" s="14">
        <v>116.19</v>
      </c>
      <c r="H97" s="14">
        <f t="shared" si="7"/>
        <v>19.980000000000004</v>
      </c>
      <c r="I97" s="14">
        <v>96.21</v>
      </c>
      <c r="J97" s="18">
        <f t="shared" si="8"/>
        <v>9306.8680609346757</v>
      </c>
      <c r="K97" s="18">
        <f t="shared" si="9"/>
        <v>11239.63205487995</v>
      </c>
      <c r="L97" s="15">
        <v>1081365</v>
      </c>
      <c r="M97" s="16" t="s">
        <v>16</v>
      </c>
      <c r="N97" s="16" t="s">
        <v>260</v>
      </c>
      <c r="O97" s="41"/>
      <c r="R97" s="27"/>
    </row>
    <row r="98" spans="1:18" ht="22.5">
      <c r="A98" s="10">
        <v>93</v>
      </c>
      <c r="B98" s="11" t="s">
        <v>11</v>
      </c>
      <c r="C98" s="11" t="s">
        <v>128</v>
      </c>
      <c r="D98" s="11" t="str">
        <f t="shared" si="6"/>
        <v>21</v>
      </c>
      <c r="E98" s="12" t="s">
        <v>13</v>
      </c>
      <c r="F98" s="13">
        <v>2.8</v>
      </c>
      <c r="G98" s="14">
        <v>84.02</v>
      </c>
      <c r="H98" s="14">
        <f t="shared" si="7"/>
        <v>14.450000000000003</v>
      </c>
      <c r="I98" s="14">
        <v>69.569999999999993</v>
      </c>
      <c r="J98" s="18">
        <f t="shared" si="8"/>
        <v>9286.0390383242084</v>
      </c>
      <c r="K98" s="18">
        <f t="shared" si="9"/>
        <v>11214.790858128505</v>
      </c>
      <c r="L98" s="15">
        <v>780213</v>
      </c>
      <c r="M98" s="16" t="s">
        <v>16</v>
      </c>
      <c r="N98" s="16" t="s">
        <v>239</v>
      </c>
      <c r="O98" s="41"/>
      <c r="R98" s="27"/>
    </row>
    <row r="99" spans="1:18" ht="22.5">
      <c r="A99" s="10">
        <v>94</v>
      </c>
      <c r="B99" s="11" t="s">
        <v>11</v>
      </c>
      <c r="C99" s="11" t="s">
        <v>92</v>
      </c>
      <c r="D99" s="11" t="str">
        <f t="shared" si="6"/>
        <v>21</v>
      </c>
      <c r="E99" s="12" t="s">
        <v>19</v>
      </c>
      <c r="F99" s="13">
        <v>2.8</v>
      </c>
      <c r="G99" s="14">
        <v>116.19</v>
      </c>
      <c r="H99" s="14">
        <f t="shared" si="7"/>
        <v>19.980000000000004</v>
      </c>
      <c r="I99" s="14">
        <v>96.21</v>
      </c>
      <c r="J99" s="18">
        <f t="shared" si="8"/>
        <v>9562.8367329374305</v>
      </c>
      <c r="K99" s="18">
        <f t="shared" si="9"/>
        <v>11548.757925371583</v>
      </c>
      <c r="L99" s="15">
        <v>1111106</v>
      </c>
      <c r="M99" s="16" t="s">
        <v>16</v>
      </c>
      <c r="N99" s="16" t="s">
        <v>239</v>
      </c>
      <c r="O99" s="41"/>
      <c r="R99" s="27"/>
    </row>
    <row r="100" spans="1:18" ht="22.5">
      <c r="A100" s="10">
        <v>95</v>
      </c>
      <c r="B100" s="11" t="s">
        <v>11</v>
      </c>
      <c r="C100" s="11" t="s">
        <v>129</v>
      </c>
      <c r="D100" s="11" t="str">
        <f t="shared" si="6"/>
        <v>21</v>
      </c>
      <c r="E100" s="12" t="s">
        <v>17</v>
      </c>
      <c r="F100" s="13">
        <v>2.8</v>
      </c>
      <c r="G100" s="14">
        <v>96.1</v>
      </c>
      <c r="H100" s="14">
        <f t="shared" si="7"/>
        <v>16.53</v>
      </c>
      <c r="I100" s="14">
        <v>79.569999999999993</v>
      </c>
      <c r="J100" s="18">
        <f t="shared" si="8"/>
        <v>9696.7741935483882</v>
      </c>
      <c r="K100" s="18">
        <f t="shared" si="9"/>
        <v>11711.197687570693</v>
      </c>
      <c r="L100" s="15">
        <v>931860</v>
      </c>
      <c r="M100" s="16" t="s">
        <v>16</v>
      </c>
      <c r="N100" s="16" t="s">
        <v>239</v>
      </c>
      <c r="O100" s="41"/>
      <c r="R100" s="27"/>
    </row>
    <row r="101" spans="1:18" ht="22.5">
      <c r="A101" s="10">
        <v>96</v>
      </c>
      <c r="B101" s="11" t="s">
        <v>11</v>
      </c>
      <c r="C101" s="11" t="s">
        <v>157</v>
      </c>
      <c r="D101" s="11" t="str">
        <f t="shared" si="6"/>
        <v>21</v>
      </c>
      <c r="E101" s="12" t="s">
        <v>17</v>
      </c>
      <c r="F101" s="13">
        <v>2.8</v>
      </c>
      <c r="G101" s="14">
        <v>96.1</v>
      </c>
      <c r="H101" s="14">
        <f t="shared" si="7"/>
        <v>16.53</v>
      </c>
      <c r="I101" s="14">
        <v>79.569999999999993</v>
      </c>
      <c r="J101" s="18">
        <f t="shared" si="8"/>
        <v>9589.6253902185235</v>
      </c>
      <c r="K101" s="18">
        <f t="shared" si="9"/>
        <v>11581.789619203219</v>
      </c>
      <c r="L101" s="15">
        <v>921563</v>
      </c>
      <c r="M101" s="16" t="s">
        <v>16</v>
      </c>
      <c r="N101" s="16" t="s">
        <v>239</v>
      </c>
      <c r="O101" s="41"/>
      <c r="R101" s="27"/>
    </row>
    <row r="102" spans="1:18" ht="22.5">
      <c r="A102" s="10">
        <v>97</v>
      </c>
      <c r="B102" s="11" t="s">
        <v>11</v>
      </c>
      <c r="C102" s="11" t="s">
        <v>261</v>
      </c>
      <c r="D102" s="11" t="str">
        <f t="shared" si="6"/>
        <v>21</v>
      </c>
      <c r="E102" s="12" t="s">
        <v>19</v>
      </c>
      <c r="F102" s="13">
        <v>2.8</v>
      </c>
      <c r="G102" s="14">
        <v>116.19</v>
      </c>
      <c r="H102" s="14">
        <f t="shared" si="7"/>
        <v>19.980000000000004</v>
      </c>
      <c r="I102" s="14">
        <v>96.21</v>
      </c>
      <c r="J102" s="18">
        <f t="shared" si="8"/>
        <v>9277.1150701437309</v>
      </c>
      <c r="K102" s="18">
        <f t="shared" si="9"/>
        <v>11203.70023906039</v>
      </c>
      <c r="L102" s="15">
        <v>1077908</v>
      </c>
      <c r="M102" s="16" t="s">
        <v>16</v>
      </c>
      <c r="N102" s="16" t="s">
        <v>239</v>
      </c>
      <c r="O102" s="41"/>
      <c r="R102" s="27"/>
    </row>
    <row r="103" spans="1:18" ht="22.5">
      <c r="A103" s="10">
        <v>98</v>
      </c>
      <c r="B103" s="11" t="s">
        <v>11</v>
      </c>
      <c r="C103" s="11" t="s">
        <v>130</v>
      </c>
      <c r="D103" s="11" t="str">
        <f t="shared" si="6"/>
        <v>22</v>
      </c>
      <c r="E103" s="12" t="s">
        <v>13</v>
      </c>
      <c r="F103" s="13">
        <v>2.8</v>
      </c>
      <c r="G103" s="14">
        <v>84.02</v>
      </c>
      <c r="H103" s="14">
        <f t="shared" si="7"/>
        <v>14.450000000000003</v>
      </c>
      <c r="I103" s="14">
        <v>69.569999999999993</v>
      </c>
      <c r="J103" s="18">
        <f t="shared" si="8"/>
        <v>9336.6579385860514</v>
      </c>
      <c r="K103" s="18">
        <f t="shared" si="9"/>
        <v>11275.923530257296</v>
      </c>
      <c r="L103" s="15">
        <v>784466</v>
      </c>
      <c r="M103" s="16" t="s">
        <v>257</v>
      </c>
      <c r="N103" s="16" t="s">
        <v>239</v>
      </c>
      <c r="O103" s="41"/>
      <c r="R103" s="27"/>
    </row>
    <row r="104" spans="1:18" ht="22.5">
      <c r="A104" s="10">
        <v>99</v>
      </c>
      <c r="B104" s="11" t="s">
        <v>11</v>
      </c>
      <c r="C104" s="11" t="s">
        <v>167</v>
      </c>
      <c r="D104" s="11" t="str">
        <f t="shared" si="6"/>
        <v>22</v>
      </c>
      <c r="E104" s="12" t="s">
        <v>19</v>
      </c>
      <c r="F104" s="13">
        <v>2.8</v>
      </c>
      <c r="G104" s="14">
        <v>116.19</v>
      </c>
      <c r="H104" s="14">
        <f t="shared" si="7"/>
        <v>19.980000000000004</v>
      </c>
      <c r="I104" s="14">
        <v>96.21</v>
      </c>
      <c r="J104" s="18">
        <f t="shared" si="8"/>
        <v>9533.0751355538341</v>
      </c>
      <c r="K104" s="18">
        <f t="shared" si="9"/>
        <v>11512.815715622077</v>
      </c>
      <c r="L104" s="15">
        <v>1107648</v>
      </c>
      <c r="M104" s="16" t="s">
        <v>16</v>
      </c>
      <c r="N104" s="16" t="s">
        <v>239</v>
      </c>
      <c r="O104" s="41"/>
      <c r="R104" s="27"/>
    </row>
    <row r="105" spans="1:18" ht="22.5">
      <c r="A105" s="10">
        <v>100</v>
      </c>
      <c r="B105" s="11" t="s">
        <v>11</v>
      </c>
      <c r="C105" s="11" t="s">
        <v>131</v>
      </c>
      <c r="D105" s="11" t="str">
        <f t="shared" si="6"/>
        <v>22</v>
      </c>
      <c r="E105" s="12" t="s">
        <v>17</v>
      </c>
      <c r="F105" s="13">
        <v>2.8</v>
      </c>
      <c r="G105" s="14">
        <v>96.1</v>
      </c>
      <c r="H105" s="14">
        <f t="shared" si="7"/>
        <v>16.53</v>
      </c>
      <c r="I105" s="14">
        <v>79.569999999999993</v>
      </c>
      <c r="J105" s="18">
        <f t="shared" si="8"/>
        <v>9667.0135275754419</v>
      </c>
      <c r="K105" s="18">
        <f t="shared" si="9"/>
        <v>11675.254492899336</v>
      </c>
      <c r="L105" s="15">
        <v>929000</v>
      </c>
      <c r="M105" s="16" t="s">
        <v>16</v>
      </c>
      <c r="N105" s="16" t="s">
        <v>239</v>
      </c>
      <c r="O105" s="42"/>
      <c r="R105" s="27"/>
    </row>
    <row r="106" spans="1:18" ht="22.5">
      <c r="A106" s="10">
        <v>101</v>
      </c>
      <c r="B106" s="11" t="s">
        <v>11</v>
      </c>
      <c r="C106" s="11" t="s">
        <v>183</v>
      </c>
      <c r="D106" s="11" t="str">
        <f t="shared" si="6"/>
        <v>22</v>
      </c>
      <c r="E106" s="12" t="s">
        <v>17</v>
      </c>
      <c r="F106" s="13">
        <v>2.8</v>
      </c>
      <c r="G106" s="14">
        <v>96.1</v>
      </c>
      <c r="H106" s="14">
        <f t="shared" si="7"/>
        <v>16.53</v>
      </c>
      <c r="I106" s="14">
        <v>79.569999999999993</v>
      </c>
      <c r="J106" s="18">
        <f t="shared" si="8"/>
        <v>9559.8647242455772</v>
      </c>
      <c r="K106" s="18">
        <f t="shared" si="9"/>
        <v>11545.846424531859</v>
      </c>
      <c r="L106" s="15">
        <v>918703</v>
      </c>
      <c r="M106" s="16" t="s">
        <v>16</v>
      </c>
      <c r="N106" s="16" t="s">
        <v>239</v>
      </c>
      <c r="O106" s="40" t="s">
        <v>262</v>
      </c>
      <c r="R106" s="27"/>
    </row>
    <row r="107" spans="1:18" ht="22.5">
      <c r="A107" s="10">
        <v>102</v>
      </c>
      <c r="B107" s="11" t="s">
        <v>11</v>
      </c>
      <c r="C107" s="11" t="s">
        <v>263</v>
      </c>
      <c r="D107" s="11" t="str">
        <f t="shared" si="6"/>
        <v>22</v>
      </c>
      <c r="E107" s="12" t="s">
        <v>19</v>
      </c>
      <c r="F107" s="13">
        <v>2.8</v>
      </c>
      <c r="G107" s="14">
        <v>116.19</v>
      </c>
      <c r="H107" s="14">
        <f t="shared" si="7"/>
        <v>19.980000000000004</v>
      </c>
      <c r="I107" s="14">
        <v>96.21</v>
      </c>
      <c r="J107" s="18">
        <f t="shared" si="8"/>
        <v>9247.3534727601345</v>
      </c>
      <c r="K107" s="18">
        <f t="shared" si="9"/>
        <v>11167.758029310884</v>
      </c>
      <c r="L107" s="15">
        <v>1074450</v>
      </c>
      <c r="M107" s="16" t="s">
        <v>16</v>
      </c>
      <c r="N107" s="16" t="s">
        <v>239</v>
      </c>
      <c r="O107" s="41"/>
      <c r="R107" s="27"/>
    </row>
    <row r="108" spans="1:18" ht="22.5">
      <c r="A108" s="10">
        <v>103</v>
      </c>
      <c r="B108" s="11" t="s">
        <v>11</v>
      </c>
      <c r="C108" s="11" t="s">
        <v>132</v>
      </c>
      <c r="D108" s="11" t="str">
        <f t="shared" si="6"/>
        <v>23</v>
      </c>
      <c r="E108" s="12" t="s">
        <v>13</v>
      </c>
      <c r="F108" s="13">
        <v>2.8</v>
      </c>
      <c r="G108" s="14">
        <v>84.02</v>
      </c>
      <c r="H108" s="14">
        <f t="shared" si="7"/>
        <v>14.450000000000003</v>
      </c>
      <c r="I108" s="14">
        <v>69.569999999999993</v>
      </c>
      <c r="J108" s="18">
        <f t="shared" si="8"/>
        <v>9306.8912163770528</v>
      </c>
      <c r="K108" s="18">
        <f t="shared" si="9"/>
        <v>11239.974126778785</v>
      </c>
      <c r="L108" s="15">
        <v>781965</v>
      </c>
      <c r="M108" s="16" t="s">
        <v>16</v>
      </c>
      <c r="N108" s="16" t="s">
        <v>239</v>
      </c>
      <c r="O108" s="41"/>
      <c r="R108" s="27"/>
    </row>
    <row r="109" spans="1:18" ht="22.5">
      <c r="A109" s="10">
        <v>104</v>
      </c>
      <c r="B109" s="11" t="s">
        <v>11</v>
      </c>
      <c r="C109" s="11" t="s">
        <v>168</v>
      </c>
      <c r="D109" s="11" t="str">
        <f t="shared" si="6"/>
        <v>23</v>
      </c>
      <c r="E109" s="12" t="s">
        <v>19</v>
      </c>
      <c r="F109" s="13">
        <v>2.8</v>
      </c>
      <c r="G109" s="14">
        <v>116.19</v>
      </c>
      <c r="H109" s="14">
        <f t="shared" si="7"/>
        <v>19.980000000000004</v>
      </c>
      <c r="I109" s="14">
        <v>96.21</v>
      </c>
      <c r="J109" s="18">
        <f t="shared" si="8"/>
        <v>9503.3221447628894</v>
      </c>
      <c r="K109" s="18">
        <f t="shared" si="9"/>
        <v>11476.883899802517</v>
      </c>
      <c r="L109" s="15">
        <v>1104191</v>
      </c>
      <c r="M109" s="16" t="s">
        <v>16</v>
      </c>
      <c r="N109" s="16" t="s">
        <v>239</v>
      </c>
      <c r="O109" s="41"/>
      <c r="R109" s="27"/>
    </row>
    <row r="110" spans="1:18" ht="22.5">
      <c r="A110" s="10">
        <v>105</v>
      </c>
      <c r="B110" s="11" t="s">
        <v>11</v>
      </c>
      <c r="C110" s="11" t="s">
        <v>93</v>
      </c>
      <c r="D110" s="11" t="str">
        <f t="shared" si="6"/>
        <v>23</v>
      </c>
      <c r="E110" s="12" t="s">
        <v>17</v>
      </c>
      <c r="F110" s="13">
        <v>2.8</v>
      </c>
      <c r="G110" s="14">
        <v>96.1</v>
      </c>
      <c r="H110" s="14">
        <f t="shared" si="7"/>
        <v>16.53</v>
      </c>
      <c r="I110" s="14">
        <v>79.569999999999993</v>
      </c>
      <c r="J110" s="18">
        <f t="shared" si="8"/>
        <v>9637.2424557752347</v>
      </c>
      <c r="K110" s="18">
        <f t="shared" si="9"/>
        <v>11639.298730677392</v>
      </c>
      <c r="L110" s="15">
        <v>926139</v>
      </c>
      <c r="M110" s="16" t="s">
        <v>16</v>
      </c>
      <c r="N110" s="16" t="s">
        <v>239</v>
      </c>
      <c r="O110" s="41"/>
      <c r="R110" s="27"/>
    </row>
    <row r="111" spans="1:18" ht="22.5">
      <c r="A111" s="10">
        <v>106</v>
      </c>
      <c r="B111" s="11" t="s">
        <v>11</v>
      </c>
      <c r="C111" s="11" t="s">
        <v>94</v>
      </c>
      <c r="D111" s="11" t="str">
        <f t="shared" si="6"/>
        <v>23</v>
      </c>
      <c r="E111" s="12" t="s">
        <v>17</v>
      </c>
      <c r="F111" s="13">
        <v>2.8</v>
      </c>
      <c r="G111" s="14">
        <v>96.1</v>
      </c>
      <c r="H111" s="14">
        <f t="shared" si="7"/>
        <v>16.53</v>
      </c>
      <c r="I111" s="14">
        <v>79.569999999999993</v>
      </c>
      <c r="J111" s="18">
        <f t="shared" si="8"/>
        <v>9530.1040582726328</v>
      </c>
      <c r="K111" s="18">
        <f t="shared" si="9"/>
        <v>11509.903229860502</v>
      </c>
      <c r="L111" s="15">
        <v>915843</v>
      </c>
      <c r="M111" s="16" t="s">
        <v>253</v>
      </c>
      <c r="N111" s="16" t="s">
        <v>239</v>
      </c>
      <c r="O111" s="41"/>
      <c r="R111" s="27"/>
    </row>
    <row r="112" spans="1:18" ht="22.5">
      <c r="A112" s="10">
        <v>107</v>
      </c>
      <c r="B112" s="11" t="s">
        <v>11</v>
      </c>
      <c r="C112" s="11" t="s">
        <v>95</v>
      </c>
      <c r="D112" s="11" t="str">
        <f t="shared" si="6"/>
        <v>24</v>
      </c>
      <c r="E112" s="12" t="s">
        <v>13</v>
      </c>
      <c r="F112" s="13">
        <v>2.8</v>
      </c>
      <c r="G112" s="14">
        <v>84.02</v>
      </c>
      <c r="H112" s="14">
        <f t="shared" si="7"/>
        <v>14.450000000000003</v>
      </c>
      <c r="I112" s="14">
        <v>69.569999999999993</v>
      </c>
      <c r="J112" s="18">
        <f t="shared" si="8"/>
        <v>9097.5482028088554</v>
      </c>
      <c r="K112" s="18">
        <f t="shared" si="9"/>
        <v>10987.149633462701</v>
      </c>
      <c r="L112" s="15">
        <v>764376</v>
      </c>
      <c r="M112" s="16" t="s">
        <v>16</v>
      </c>
      <c r="N112" s="16" t="s">
        <v>239</v>
      </c>
      <c r="O112" s="41"/>
      <c r="R112" s="27"/>
    </row>
    <row r="113" spans="1:18" ht="22.5">
      <c r="A113" s="10">
        <v>108</v>
      </c>
      <c r="B113" s="11" t="s">
        <v>11</v>
      </c>
      <c r="C113" s="11" t="s">
        <v>169</v>
      </c>
      <c r="D113" s="11" t="str">
        <f t="shared" si="6"/>
        <v>24</v>
      </c>
      <c r="E113" s="12" t="s">
        <v>19</v>
      </c>
      <c r="F113" s="13">
        <v>2.8</v>
      </c>
      <c r="G113" s="14">
        <v>116.19</v>
      </c>
      <c r="H113" s="14">
        <f t="shared" si="7"/>
        <v>19.980000000000004</v>
      </c>
      <c r="I113" s="14">
        <v>96.21</v>
      </c>
      <c r="J113" s="18">
        <f t="shared" si="8"/>
        <v>9374.3523539030903</v>
      </c>
      <c r="K113" s="18">
        <f t="shared" si="9"/>
        <v>11321.130859578006</v>
      </c>
      <c r="L113" s="15">
        <v>1089206</v>
      </c>
      <c r="M113" s="16" t="s">
        <v>16</v>
      </c>
      <c r="N113" s="16" t="s">
        <v>239</v>
      </c>
      <c r="O113" s="41"/>
      <c r="R113" s="27"/>
    </row>
    <row r="114" spans="1:18" ht="22.5">
      <c r="A114" s="10">
        <v>109</v>
      </c>
      <c r="B114" s="11" t="s">
        <v>11</v>
      </c>
      <c r="C114" s="11" t="s">
        <v>158</v>
      </c>
      <c r="D114" s="11" t="str">
        <f t="shared" si="6"/>
        <v>25</v>
      </c>
      <c r="E114" s="12" t="s">
        <v>19</v>
      </c>
      <c r="F114" s="13">
        <v>2.8</v>
      </c>
      <c r="G114" s="14">
        <v>116.19</v>
      </c>
      <c r="H114" s="14">
        <f t="shared" si="7"/>
        <v>19.980000000000004</v>
      </c>
      <c r="I114" s="14">
        <v>96.21</v>
      </c>
      <c r="J114" s="18">
        <f t="shared" si="8"/>
        <v>9443.7903434030468</v>
      </c>
      <c r="K114" s="18">
        <f t="shared" si="9"/>
        <v>11404.989086373558</v>
      </c>
      <c r="L114" s="15">
        <v>1097274</v>
      </c>
      <c r="M114" s="16" t="s">
        <v>16</v>
      </c>
      <c r="N114" s="16" t="s">
        <v>239</v>
      </c>
      <c r="O114" s="41"/>
      <c r="R114" s="27"/>
    </row>
    <row r="115" spans="1:18" ht="22.5">
      <c r="A115" s="10">
        <v>110</v>
      </c>
      <c r="B115" s="11" t="s">
        <v>11</v>
      </c>
      <c r="C115" s="11" t="s">
        <v>159</v>
      </c>
      <c r="D115" s="11" t="str">
        <f t="shared" si="6"/>
        <v>25</v>
      </c>
      <c r="E115" s="12" t="s">
        <v>17</v>
      </c>
      <c r="F115" s="13">
        <v>2.8</v>
      </c>
      <c r="G115" s="14">
        <v>96.1</v>
      </c>
      <c r="H115" s="14">
        <f t="shared" si="7"/>
        <v>16.53</v>
      </c>
      <c r="I115" s="14">
        <v>79.569999999999993</v>
      </c>
      <c r="J115" s="18">
        <f t="shared" si="8"/>
        <v>9577.7211238293457</v>
      </c>
      <c r="K115" s="18">
        <f t="shared" si="9"/>
        <v>11567.412341334675</v>
      </c>
      <c r="L115" s="15">
        <v>920419</v>
      </c>
      <c r="M115" s="16" t="s">
        <v>16</v>
      </c>
      <c r="N115" s="16" t="s">
        <v>239</v>
      </c>
      <c r="O115" s="42"/>
      <c r="R115" s="27"/>
    </row>
    <row r="116" spans="1:18" ht="22.5">
      <c r="A116" s="10">
        <v>111</v>
      </c>
      <c r="B116" s="11" t="s">
        <v>11</v>
      </c>
      <c r="C116" s="11" t="s">
        <v>96</v>
      </c>
      <c r="D116" s="11" t="str">
        <f t="shared" si="6"/>
        <v>25</v>
      </c>
      <c r="E116" s="12" t="s">
        <v>17</v>
      </c>
      <c r="F116" s="13">
        <v>2.8</v>
      </c>
      <c r="G116" s="14">
        <v>96.1</v>
      </c>
      <c r="H116" s="14">
        <f t="shared" si="7"/>
        <v>16.53</v>
      </c>
      <c r="I116" s="14">
        <v>79.569999999999993</v>
      </c>
      <c r="J116" s="18">
        <f t="shared" si="8"/>
        <v>9470.5827263267438</v>
      </c>
      <c r="K116" s="18">
        <f t="shared" si="9"/>
        <v>11438.016840517785</v>
      </c>
      <c r="L116" s="15">
        <v>910123</v>
      </c>
      <c r="M116" s="16" t="s">
        <v>16</v>
      </c>
      <c r="N116" s="16" t="s">
        <v>239</v>
      </c>
      <c r="O116" s="40" t="s">
        <v>244</v>
      </c>
      <c r="R116" s="27"/>
    </row>
    <row r="117" spans="1:18" ht="22.5">
      <c r="A117" s="10">
        <v>112</v>
      </c>
      <c r="B117" s="11" t="s">
        <v>11</v>
      </c>
      <c r="C117" s="11" t="s">
        <v>133</v>
      </c>
      <c r="D117" s="11" t="str">
        <f t="shared" si="6"/>
        <v>25</v>
      </c>
      <c r="E117" s="12" t="s">
        <v>19</v>
      </c>
      <c r="F117" s="13">
        <v>2.8</v>
      </c>
      <c r="G117" s="14">
        <v>116.19</v>
      </c>
      <c r="H117" s="14">
        <f t="shared" si="7"/>
        <v>19.980000000000004</v>
      </c>
      <c r="I117" s="14">
        <v>96.21</v>
      </c>
      <c r="J117" s="18">
        <f t="shared" si="8"/>
        <v>9158.0686806093472</v>
      </c>
      <c r="K117" s="18">
        <f t="shared" si="9"/>
        <v>11059.931400062364</v>
      </c>
      <c r="L117" s="15">
        <v>1064076</v>
      </c>
      <c r="M117" s="16" t="s">
        <v>16</v>
      </c>
      <c r="N117" s="16" t="s">
        <v>239</v>
      </c>
      <c r="O117" s="41"/>
      <c r="R117" s="27"/>
    </row>
    <row r="118" spans="1:18" ht="22.5">
      <c r="A118" s="10">
        <v>113</v>
      </c>
      <c r="B118" s="11" t="s">
        <v>11</v>
      </c>
      <c r="C118" s="11" t="s">
        <v>170</v>
      </c>
      <c r="D118" s="11" t="str">
        <f t="shared" si="6"/>
        <v>26</v>
      </c>
      <c r="E118" s="12" t="s">
        <v>19</v>
      </c>
      <c r="F118" s="13">
        <v>2.8</v>
      </c>
      <c r="G118" s="14">
        <v>116.19</v>
      </c>
      <c r="H118" s="14">
        <f t="shared" si="7"/>
        <v>19.980000000000004</v>
      </c>
      <c r="I118" s="14">
        <v>96.21</v>
      </c>
      <c r="J118" s="18">
        <f t="shared" si="8"/>
        <v>9414.0287460194504</v>
      </c>
      <c r="K118" s="18">
        <f t="shared" si="9"/>
        <v>11369.046876624052</v>
      </c>
      <c r="L118" s="15">
        <v>1093816</v>
      </c>
      <c r="M118" s="16" t="s">
        <v>16</v>
      </c>
      <c r="N118" s="16" t="s">
        <v>239</v>
      </c>
      <c r="O118" s="41"/>
      <c r="R118" s="27"/>
    </row>
    <row r="119" spans="1:18" ht="22.5">
      <c r="A119" s="10">
        <v>114</v>
      </c>
      <c r="B119" s="11" t="s">
        <v>11</v>
      </c>
      <c r="C119" s="11" t="s">
        <v>97</v>
      </c>
      <c r="D119" s="11" t="str">
        <f t="shared" si="6"/>
        <v>26</v>
      </c>
      <c r="E119" s="12" t="s">
        <v>17</v>
      </c>
      <c r="F119" s="13">
        <v>2.8</v>
      </c>
      <c r="G119" s="14">
        <v>96.1</v>
      </c>
      <c r="H119" s="14">
        <f t="shared" si="7"/>
        <v>16.53</v>
      </c>
      <c r="I119" s="14">
        <v>79.569999999999993</v>
      </c>
      <c r="J119" s="18">
        <f t="shared" si="8"/>
        <v>9440.8220603537993</v>
      </c>
      <c r="K119" s="18">
        <f t="shared" si="9"/>
        <v>11402.073645846425</v>
      </c>
      <c r="L119" s="15">
        <v>907263</v>
      </c>
      <c r="M119" s="16" t="s">
        <v>16</v>
      </c>
      <c r="N119" s="16" t="s">
        <v>239</v>
      </c>
      <c r="O119" s="41"/>
      <c r="R119" s="27"/>
    </row>
    <row r="120" spans="1:18" ht="22.5">
      <c r="A120" s="10">
        <v>115</v>
      </c>
      <c r="B120" s="11" t="s">
        <v>11</v>
      </c>
      <c r="C120" s="11" t="s">
        <v>134</v>
      </c>
      <c r="D120" s="11" t="str">
        <f t="shared" si="6"/>
        <v>27</v>
      </c>
      <c r="E120" s="12" t="s">
        <v>13</v>
      </c>
      <c r="F120" s="13">
        <v>2.8</v>
      </c>
      <c r="G120" s="14">
        <v>84.02</v>
      </c>
      <c r="H120" s="14">
        <f t="shared" si="7"/>
        <v>14.450000000000003</v>
      </c>
      <c r="I120" s="14">
        <v>69.569999999999993</v>
      </c>
      <c r="J120" s="18">
        <f t="shared" si="8"/>
        <v>9187.8481313972861</v>
      </c>
      <c r="K120" s="18">
        <f t="shared" si="9"/>
        <v>11096.205260888315</v>
      </c>
      <c r="L120" s="15">
        <v>771963</v>
      </c>
      <c r="M120" s="16" t="s">
        <v>16</v>
      </c>
      <c r="N120" s="16" t="s">
        <v>239</v>
      </c>
      <c r="O120" s="41"/>
      <c r="R120" s="27"/>
    </row>
    <row r="121" spans="1:18" ht="22.5">
      <c r="A121" s="10">
        <v>116</v>
      </c>
      <c r="B121" s="11" t="s">
        <v>11</v>
      </c>
      <c r="C121" s="11" t="s">
        <v>160</v>
      </c>
      <c r="D121" s="11" t="str">
        <f t="shared" si="6"/>
        <v>27</v>
      </c>
      <c r="E121" s="12" t="s">
        <v>19</v>
      </c>
      <c r="F121" s="13">
        <v>2.8</v>
      </c>
      <c r="G121" s="14">
        <v>116.19</v>
      </c>
      <c r="H121" s="14">
        <f t="shared" si="7"/>
        <v>19.980000000000004</v>
      </c>
      <c r="I121" s="14">
        <v>96.21</v>
      </c>
      <c r="J121" s="18">
        <f t="shared" si="8"/>
        <v>9384.2671486358558</v>
      </c>
      <c r="K121" s="18">
        <f t="shared" si="9"/>
        <v>11333.104666874546</v>
      </c>
      <c r="L121" s="15">
        <v>1090358</v>
      </c>
      <c r="M121" s="16" t="s">
        <v>16</v>
      </c>
      <c r="N121" s="16" t="s">
        <v>258</v>
      </c>
      <c r="O121" s="41"/>
      <c r="R121" s="27"/>
    </row>
    <row r="122" spans="1:18" ht="22.5">
      <c r="A122" s="10">
        <v>117</v>
      </c>
      <c r="B122" s="11" t="s">
        <v>11</v>
      </c>
      <c r="C122" s="11" t="s">
        <v>171</v>
      </c>
      <c r="D122" s="11" t="str">
        <f t="shared" si="6"/>
        <v>27</v>
      </c>
      <c r="E122" s="12" t="s">
        <v>17</v>
      </c>
      <c r="F122" s="13">
        <v>2.8</v>
      </c>
      <c r="G122" s="14">
        <v>96.1</v>
      </c>
      <c r="H122" s="14">
        <f t="shared" si="7"/>
        <v>16.53</v>
      </c>
      <c r="I122" s="14">
        <v>79.569999999999993</v>
      </c>
      <c r="J122" s="18">
        <f t="shared" si="8"/>
        <v>9518.2101977107177</v>
      </c>
      <c r="K122" s="18">
        <f t="shared" si="9"/>
        <v>11495.538519542542</v>
      </c>
      <c r="L122" s="15">
        <v>914700</v>
      </c>
      <c r="M122" s="16" t="s">
        <v>16</v>
      </c>
      <c r="N122" s="16" t="s">
        <v>239</v>
      </c>
      <c r="O122" s="41"/>
      <c r="R122" s="27"/>
    </row>
    <row r="123" spans="1:18" ht="22.5">
      <c r="A123" s="10">
        <v>118</v>
      </c>
      <c r="B123" s="11" t="s">
        <v>11</v>
      </c>
      <c r="C123" s="11" t="s">
        <v>98</v>
      </c>
      <c r="D123" s="11" t="str">
        <f t="shared" si="6"/>
        <v>27</v>
      </c>
      <c r="E123" s="12" t="s">
        <v>17</v>
      </c>
      <c r="F123" s="13">
        <v>2.8</v>
      </c>
      <c r="G123" s="14">
        <v>96.1</v>
      </c>
      <c r="H123" s="14">
        <f t="shared" si="7"/>
        <v>16.53</v>
      </c>
      <c r="I123" s="14">
        <v>79.569999999999993</v>
      </c>
      <c r="J123" s="18">
        <f t="shared" si="8"/>
        <v>9411.0718002081176</v>
      </c>
      <c r="K123" s="18">
        <f t="shared" si="9"/>
        <v>11366.143018725652</v>
      </c>
      <c r="L123" s="15">
        <v>904404</v>
      </c>
      <c r="M123" s="16" t="s">
        <v>16</v>
      </c>
      <c r="N123" s="16" t="s">
        <v>239</v>
      </c>
      <c r="O123" s="41"/>
      <c r="R123" s="27"/>
    </row>
    <row r="124" spans="1:18" ht="22.5">
      <c r="A124" s="10">
        <v>119</v>
      </c>
      <c r="B124" s="11" t="s">
        <v>11</v>
      </c>
      <c r="C124" s="11" t="s">
        <v>135</v>
      </c>
      <c r="D124" s="11" t="str">
        <f t="shared" si="6"/>
        <v>27</v>
      </c>
      <c r="E124" s="12" t="s">
        <v>19</v>
      </c>
      <c r="F124" s="13">
        <v>2.8</v>
      </c>
      <c r="G124" s="14">
        <v>116.19</v>
      </c>
      <c r="H124" s="14">
        <f t="shared" si="7"/>
        <v>19.980000000000004</v>
      </c>
      <c r="I124" s="14">
        <v>96.21</v>
      </c>
      <c r="J124" s="18">
        <f t="shared" si="8"/>
        <v>9098.5368792495046</v>
      </c>
      <c r="K124" s="18">
        <f t="shared" si="9"/>
        <v>10988.036586633407</v>
      </c>
      <c r="L124" s="15">
        <v>1057159</v>
      </c>
      <c r="M124" s="16" t="s">
        <v>16</v>
      </c>
      <c r="N124" s="16" t="s">
        <v>239</v>
      </c>
      <c r="O124" s="41"/>
      <c r="R124" s="27"/>
    </row>
    <row r="125" spans="1:18" ht="22.5">
      <c r="A125" s="10">
        <v>120</v>
      </c>
      <c r="B125" s="11" t="s">
        <v>11</v>
      </c>
      <c r="C125" s="11" t="s">
        <v>136</v>
      </c>
      <c r="D125" s="11" t="str">
        <f t="shared" si="6"/>
        <v>28</v>
      </c>
      <c r="E125" s="12" t="s">
        <v>13</v>
      </c>
      <c r="F125" s="13">
        <v>2.8</v>
      </c>
      <c r="G125" s="14">
        <v>84.02</v>
      </c>
      <c r="H125" s="14">
        <f t="shared" si="7"/>
        <v>14.450000000000003</v>
      </c>
      <c r="I125" s="14">
        <v>69.569999999999993</v>
      </c>
      <c r="J125" s="18">
        <f t="shared" si="8"/>
        <v>9077.7195905736735</v>
      </c>
      <c r="K125" s="18">
        <f t="shared" si="9"/>
        <v>10963.202529826076</v>
      </c>
      <c r="L125" s="15">
        <v>762710</v>
      </c>
      <c r="M125" s="16" t="s">
        <v>16</v>
      </c>
      <c r="N125" s="16" t="s">
        <v>239</v>
      </c>
      <c r="O125" s="42"/>
      <c r="R125" s="27"/>
    </row>
    <row r="126" spans="1:18" ht="22.5">
      <c r="A126" s="10">
        <v>121</v>
      </c>
      <c r="B126" s="11" t="s">
        <v>11</v>
      </c>
      <c r="C126" s="11" t="s">
        <v>137</v>
      </c>
      <c r="D126" s="11" t="str">
        <f t="shared" si="6"/>
        <v>28</v>
      </c>
      <c r="E126" s="12" t="s">
        <v>13</v>
      </c>
      <c r="F126" s="13">
        <v>2.8</v>
      </c>
      <c r="G126" s="14">
        <v>84.02</v>
      </c>
      <c r="H126" s="14">
        <f t="shared" si="7"/>
        <v>14.450000000000003</v>
      </c>
      <c r="I126" s="14">
        <v>69.569999999999993</v>
      </c>
      <c r="J126" s="18">
        <f t="shared" si="8"/>
        <v>9158.0814091882894</v>
      </c>
      <c r="K126" s="18">
        <f t="shared" si="9"/>
        <v>11060.255857409804</v>
      </c>
      <c r="L126" s="15">
        <v>769462</v>
      </c>
      <c r="M126" s="16" t="s">
        <v>16</v>
      </c>
      <c r="N126" s="16" t="s">
        <v>239</v>
      </c>
      <c r="O126" s="40" t="s">
        <v>244</v>
      </c>
      <c r="R126" s="27"/>
    </row>
    <row r="127" spans="1:18" ht="22.5">
      <c r="A127" s="10">
        <v>122</v>
      </c>
      <c r="B127" s="11" t="s">
        <v>11</v>
      </c>
      <c r="C127" s="11" t="s">
        <v>99</v>
      </c>
      <c r="D127" s="11" t="str">
        <f t="shared" si="6"/>
        <v>28</v>
      </c>
      <c r="E127" s="12" t="s">
        <v>19</v>
      </c>
      <c r="F127" s="13">
        <v>2.8</v>
      </c>
      <c r="G127" s="14">
        <v>116.19</v>
      </c>
      <c r="H127" s="14">
        <f t="shared" si="7"/>
        <v>19.980000000000004</v>
      </c>
      <c r="I127" s="14">
        <v>96.21</v>
      </c>
      <c r="J127" s="18">
        <f t="shared" si="8"/>
        <v>9354.5055512522595</v>
      </c>
      <c r="K127" s="18">
        <f t="shared" si="9"/>
        <v>11297.16245712504</v>
      </c>
      <c r="L127" s="15">
        <v>1086900</v>
      </c>
      <c r="M127" s="16" t="s">
        <v>16</v>
      </c>
      <c r="N127" s="16" t="s">
        <v>239</v>
      </c>
      <c r="O127" s="41"/>
      <c r="R127" s="27"/>
    </row>
    <row r="128" spans="1:18" ht="22.5">
      <c r="A128" s="10">
        <v>123</v>
      </c>
      <c r="B128" s="11" t="s">
        <v>11</v>
      </c>
      <c r="C128" s="11" t="s">
        <v>138</v>
      </c>
      <c r="D128" s="11" t="str">
        <f t="shared" si="6"/>
        <v>28</v>
      </c>
      <c r="E128" s="12" t="s">
        <v>17</v>
      </c>
      <c r="F128" s="13">
        <v>2.8</v>
      </c>
      <c r="G128" s="14">
        <v>96.1</v>
      </c>
      <c r="H128" s="14">
        <f t="shared" si="7"/>
        <v>16.53</v>
      </c>
      <c r="I128" s="14">
        <v>79.569999999999993</v>
      </c>
      <c r="J128" s="18">
        <f t="shared" si="8"/>
        <v>9381.3007284079085</v>
      </c>
      <c r="K128" s="18">
        <f t="shared" si="9"/>
        <v>11330.187256503708</v>
      </c>
      <c r="L128" s="15">
        <v>901543</v>
      </c>
      <c r="M128" s="16" t="s">
        <v>16</v>
      </c>
      <c r="N128" s="16" t="s">
        <v>239</v>
      </c>
      <c r="O128" s="41"/>
      <c r="R128" s="27"/>
    </row>
    <row r="129" spans="1:18" ht="22.5">
      <c r="A129" s="10">
        <v>124</v>
      </c>
      <c r="B129" s="11" t="s">
        <v>11</v>
      </c>
      <c r="C129" s="11" t="s">
        <v>139</v>
      </c>
      <c r="D129" s="11" t="str">
        <f t="shared" si="6"/>
        <v>28</v>
      </c>
      <c r="E129" s="12" t="s">
        <v>19</v>
      </c>
      <c r="F129" s="13">
        <v>2.8</v>
      </c>
      <c r="G129" s="14">
        <v>116.19</v>
      </c>
      <c r="H129" s="14">
        <f t="shared" si="7"/>
        <v>19.980000000000004</v>
      </c>
      <c r="I129" s="14">
        <v>96.21</v>
      </c>
      <c r="J129" s="18">
        <f t="shared" si="8"/>
        <v>9068.7924950512097</v>
      </c>
      <c r="K129" s="18">
        <f t="shared" si="9"/>
        <v>10952.115164743791</v>
      </c>
      <c r="L129" s="15">
        <v>1053703</v>
      </c>
      <c r="M129" s="16" t="s">
        <v>16</v>
      </c>
      <c r="N129" s="16" t="s">
        <v>239</v>
      </c>
      <c r="O129" s="41"/>
      <c r="R129" s="27"/>
    </row>
    <row r="130" spans="1:18" ht="22.5">
      <c r="A130" s="10">
        <v>125</v>
      </c>
      <c r="B130" s="11" t="s">
        <v>11</v>
      </c>
      <c r="C130" s="11" t="s">
        <v>140</v>
      </c>
      <c r="D130" s="11" t="str">
        <f t="shared" si="6"/>
        <v>29</v>
      </c>
      <c r="E130" s="12" t="s">
        <v>13</v>
      </c>
      <c r="F130" s="13">
        <v>2.8</v>
      </c>
      <c r="G130" s="14">
        <v>84.02</v>
      </c>
      <c r="H130" s="14">
        <f t="shared" si="7"/>
        <v>14.450000000000003</v>
      </c>
      <c r="I130" s="14">
        <v>69.569999999999993</v>
      </c>
      <c r="J130" s="18">
        <f t="shared" si="8"/>
        <v>9047.9528683646749</v>
      </c>
      <c r="K130" s="18">
        <f t="shared" si="9"/>
        <v>10927.253126347565</v>
      </c>
      <c r="L130" s="15">
        <v>760209</v>
      </c>
      <c r="M130" s="16" t="s">
        <v>16</v>
      </c>
      <c r="N130" s="16" t="s">
        <v>239</v>
      </c>
      <c r="O130" s="41"/>
      <c r="R130" s="27"/>
    </row>
    <row r="131" spans="1:18" ht="22.5">
      <c r="A131" s="10">
        <v>126</v>
      </c>
      <c r="B131" s="11" t="s">
        <v>11</v>
      </c>
      <c r="C131" s="11" t="s">
        <v>141</v>
      </c>
      <c r="D131" s="11" t="str">
        <f t="shared" si="6"/>
        <v>29</v>
      </c>
      <c r="E131" s="12" t="s">
        <v>13</v>
      </c>
      <c r="F131" s="13">
        <v>2.8</v>
      </c>
      <c r="G131" s="14">
        <v>84.02</v>
      </c>
      <c r="H131" s="14">
        <f t="shared" si="7"/>
        <v>14.450000000000003</v>
      </c>
      <c r="I131" s="14">
        <v>69.569999999999993</v>
      </c>
      <c r="J131" s="18">
        <f t="shared" si="8"/>
        <v>9128.3265889074028</v>
      </c>
      <c r="K131" s="18">
        <f t="shared" si="9"/>
        <v>11024.32082794308</v>
      </c>
      <c r="L131" s="15">
        <v>766962</v>
      </c>
      <c r="M131" s="16" t="s">
        <v>16</v>
      </c>
      <c r="N131" s="16" t="s">
        <v>239</v>
      </c>
      <c r="O131" s="41"/>
      <c r="R131" s="27"/>
    </row>
    <row r="132" spans="1:18" ht="22.5">
      <c r="A132" s="10">
        <v>127</v>
      </c>
      <c r="B132" s="11" t="s">
        <v>11</v>
      </c>
      <c r="C132" s="11" t="s">
        <v>100</v>
      </c>
      <c r="D132" s="11" t="str">
        <f t="shared" si="6"/>
        <v>29</v>
      </c>
      <c r="E132" s="12" t="s">
        <v>19</v>
      </c>
      <c r="F132" s="13">
        <v>2.8</v>
      </c>
      <c r="G132" s="14">
        <v>116.19</v>
      </c>
      <c r="H132" s="14">
        <f t="shared" si="7"/>
        <v>19.980000000000004</v>
      </c>
      <c r="I132" s="14">
        <v>96.21</v>
      </c>
      <c r="J132" s="18">
        <f t="shared" si="8"/>
        <v>9324.7525604613129</v>
      </c>
      <c r="K132" s="18">
        <f t="shared" si="9"/>
        <v>11261.230641305478</v>
      </c>
      <c r="L132" s="15">
        <v>1083443</v>
      </c>
      <c r="M132" s="16" t="s">
        <v>16</v>
      </c>
      <c r="N132" s="16" t="s">
        <v>239</v>
      </c>
      <c r="O132" s="41"/>
      <c r="R132" s="27"/>
    </row>
    <row r="133" spans="1:18" ht="22.5">
      <c r="A133" s="10">
        <v>128</v>
      </c>
      <c r="B133" s="11" t="s">
        <v>11</v>
      </c>
      <c r="C133" s="11" t="s">
        <v>142</v>
      </c>
      <c r="D133" s="11" t="str">
        <f t="shared" si="6"/>
        <v>29</v>
      </c>
      <c r="E133" s="12" t="s">
        <v>19</v>
      </c>
      <c r="F133" s="13">
        <v>2.8</v>
      </c>
      <c r="G133" s="14">
        <v>116.19</v>
      </c>
      <c r="H133" s="14">
        <f t="shared" si="7"/>
        <v>19.980000000000004</v>
      </c>
      <c r="I133" s="14">
        <v>96.21</v>
      </c>
      <c r="J133" s="18">
        <f t="shared" si="8"/>
        <v>9039.0222910749635</v>
      </c>
      <c r="K133" s="18">
        <f t="shared" si="9"/>
        <v>10916.162561064339</v>
      </c>
      <c r="L133" s="15">
        <v>1050244</v>
      </c>
      <c r="M133" s="16" t="s">
        <v>16</v>
      </c>
      <c r="N133" s="16" t="s">
        <v>239</v>
      </c>
      <c r="O133" s="41"/>
      <c r="R133" s="27"/>
    </row>
    <row r="134" spans="1:18" ht="22.5">
      <c r="A134" s="10">
        <v>129</v>
      </c>
      <c r="B134" s="11" t="s">
        <v>11</v>
      </c>
      <c r="C134" s="11" t="s">
        <v>143</v>
      </c>
      <c r="D134" s="11" t="str">
        <f t="shared" ref="D134:D148" si="10">IF(LEN(C134)=3,MID(C134,1,1),MID(C134,1,2))</f>
        <v>30</v>
      </c>
      <c r="E134" s="12" t="s">
        <v>13</v>
      </c>
      <c r="F134" s="13">
        <v>2.8</v>
      </c>
      <c r="G134" s="14">
        <v>84.02</v>
      </c>
      <c r="H134" s="14">
        <f t="shared" si="7"/>
        <v>14.450000000000003</v>
      </c>
      <c r="I134" s="14">
        <v>69.569999999999993</v>
      </c>
      <c r="J134" s="18">
        <f t="shared" si="8"/>
        <v>9018.1980480837901</v>
      </c>
      <c r="K134" s="18">
        <f t="shared" si="9"/>
        <v>10891.318096880841</v>
      </c>
      <c r="L134" s="15">
        <v>757709</v>
      </c>
      <c r="M134" s="16" t="s">
        <v>16</v>
      </c>
      <c r="N134" s="16" t="s">
        <v>239</v>
      </c>
      <c r="O134" s="41"/>
      <c r="R134" s="27"/>
    </row>
    <row r="135" spans="1:18" ht="22.5">
      <c r="A135" s="10">
        <v>130</v>
      </c>
      <c r="B135" s="11" t="s">
        <v>11</v>
      </c>
      <c r="C135" s="11" t="s">
        <v>144</v>
      </c>
      <c r="D135" s="11" t="str">
        <f t="shared" si="10"/>
        <v>30</v>
      </c>
      <c r="E135" s="12" t="s">
        <v>13</v>
      </c>
      <c r="F135" s="13">
        <v>2.8</v>
      </c>
      <c r="G135" s="14">
        <v>84.02</v>
      </c>
      <c r="H135" s="14">
        <f t="shared" ref="H135:H148" si="11">G135-I135</f>
        <v>14.450000000000003</v>
      </c>
      <c r="I135" s="14">
        <v>69.569999999999993</v>
      </c>
      <c r="J135" s="18">
        <f t="shared" ref="J135:J149" si="12">L135/G135</f>
        <v>9098.5479647702923</v>
      </c>
      <c r="K135" s="18">
        <f t="shared" ref="K135:K149" si="13">L135/I135</f>
        <v>10988.357050452782</v>
      </c>
      <c r="L135" s="15">
        <v>764460</v>
      </c>
      <c r="M135" s="16" t="s">
        <v>16</v>
      </c>
      <c r="N135" s="16" t="s">
        <v>239</v>
      </c>
      <c r="O135" s="42"/>
      <c r="R135" s="27"/>
    </row>
    <row r="136" spans="1:18" ht="22.5">
      <c r="A136" s="10">
        <v>131</v>
      </c>
      <c r="B136" s="11" t="s">
        <v>11</v>
      </c>
      <c r="C136" s="11" t="s">
        <v>145</v>
      </c>
      <c r="D136" s="11" t="str">
        <f t="shared" si="10"/>
        <v>30</v>
      </c>
      <c r="E136" s="12" t="s">
        <v>19</v>
      </c>
      <c r="F136" s="13">
        <v>2.8</v>
      </c>
      <c r="G136" s="14">
        <v>116.19</v>
      </c>
      <c r="H136" s="14">
        <f t="shared" si="11"/>
        <v>19.980000000000004</v>
      </c>
      <c r="I136" s="14">
        <v>96.21</v>
      </c>
      <c r="J136" s="18">
        <f t="shared" si="12"/>
        <v>9294.9909630777183</v>
      </c>
      <c r="K136" s="18">
        <f t="shared" si="13"/>
        <v>11225.288431555971</v>
      </c>
      <c r="L136" s="15">
        <v>1079985</v>
      </c>
      <c r="M136" s="16" t="s">
        <v>16</v>
      </c>
      <c r="N136" s="16" t="s">
        <v>239</v>
      </c>
      <c r="O136" s="40" t="s">
        <v>244</v>
      </c>
      <c r="R136" s="27"/>
    </row>
    <row r="137" spans="1:18" ht="22.5">
      <c r="A137" s="10">
        <v>132</v>
      </c>
      <c r="B137" s="11" t="s">
        <v>11</v>
      </c>
      <c r="C137" s="11" t="s">
        <v>264</v>
      </c>
      <c r="D137" s="11" t="str">
        <f t="shared" si="10"/>
        <v>30</v>
      </c>
      <c r="E137" s="12" t="s">
        <v>19</v>
      </c>
      <c r="F137" s="13">
        <v>2.8</v>
      </c>
      <c r="G137" s="14">
        <v>116.19</v>
      </c>
      <c r="H137" s="14">
        <f t="shared" si="11"/>
        <v>19.980000000000004</v>
      </c>
      <c r="I137" s="14">
        <v>96.21</v>
      </c>
      <c r="J137" s="18">
        <f t="shared" si="12"/>
        <v>9009.2606936913671</v>
      </c>
      <c r="K137" s="18">
        <f t="shared" si="13"/>
        <v>10880.220351314832</v>
      </c>
      <c r="L137" s="15">
        <v>1046786</v>
      </c>
      <c r="M137" s="16" t="s">
        <v>16</v>
      </c>
      <c r="N137" s="16" t="s">
        <v>239</v>
      </c>
      <c r="O137" s="41"/>
      <c r="R137" s="27"/>
    </row>
    <row r="138" spans="1:18" ht="22.5">
      <c r="A138" s="10">
        <v>133</v>
      </c>
      <c r="B138" s="11" t="s">
        <v>11</v>
      </c>
      <c r="C138" s="11" t="s">
        <v>146</v>
      </c>
      <c r="D138" s="11" t="str">
        <f t="shared" si="10"/>
        <v>31</v>
      </c>
      <c r="E138" s="12" t="s">
        <v>13</v>
      </c>
      <c r="F138" s="13">
        <v>2.8</v>
      </c>
      <c r="G138" s="14">
        <v>84.02</v>
      </c>
      <c r="H138" s="14">
        <f t="shared" si="11"/>
        <v>14.450000000000003</v>
      </c>
      <c r="I138" s="14">
        <v>69.569999999999993</v>
      </c>
      <c r="J138" s="18">
        <f t="shared" si="12"/>
        <v>8988.4432278029053</v>
      </c>
      <c r="K138" s="18">
        <f t="shared" si="13"/>
        <v>10855.383067414117</v>
      </c>
      <c r="L138" s="15">
        <v>755209</v>
      </c>
      <c r="M138" s="16" t="s">
        <v>16</v>
      </c>
      <c r="N138" s="16" t="s">
        <v>239</v>
      </c>
      <c r="O138" s="41"/>
      <c r="R138" s="27"/>
    </row>
    <row r="139" spans="1:18" ht="22.5">
      <c r="A139" s="10">
        <v>134</v>
      </c>
      <c r="B139" s="11" t="s">
        <v>11</v>
      </c>
      <c r="C139" s="11" t="s">
        <v>172</v>
      </c>
      <c r="D139" s="11" t="str">
        <f t="shared" si="10"/>
        <v>31</v>
      </c>
      <c r="E139" s="12" t="s">
        <v>19</v>
      </c>
      <c r="F139" s="13">
        <v>2.8</v>
      </c>
      <c r="G139" s="14">
        <v>116.19</v>
      </c>
      <c r="H139" s="14">
        <f t="shared" si="11"/>
        <v>19.980000000000004</v>
      </c>
      <c r="I139" s="14">
        <v>96.21</v>
      </c>
      <c r="J139" s="18">
        <f t="shared" si="12"/>
        <v>9265.229365694122</v>
      </c>
      <c r="K139" s="18">
        <f t="shared" si="13"/>
        <v>11189.346221806465</v>
      </c>
      <c r="L139" s="15">
        <v>1076527</v>
      </c>
      <c r="M139" s="16" t="s">
        <v>16</v>
      </c>
      <c r="N139" s="16" t="s">
        <v>239</v>
      </c>
      <c r="O139" s="41"/>
      <c r="R139" s="27"/>
    </row>
    <row r="140" spans="1:18" ht="22.5">
      <c r="A140" s="10">
        <v>135</v>
      </c>
      <c r="B140" s="11" t="s">
        <v>11</v>
      </c>
      <c r="C140" s="11" t="s">
        <v>147</v>
      </c>
      <c r="D140" s="11" t="str">
        <f t="shared" si="10"/>
        <v>31</v>
      </c>
      <c r="E140" s="12" t="s">
        <v>17</v>
      </c>
      <c r="F140" s="13">
        <v>2.8</v>
      </c>
      <c r="G140" s="14">
        <v>96.1</v>
      </c>
      <c r="H140" s="14">
        <f t="shared" si="11"/>
        <v>16.53</v>
      </c>
      <c r="I140" s="14">
        <v>79.569999999999993</v>
      </c>
      <c r="J140" s="18">
        <f t="shared" si="12"/>
        <v>9399.1571279916752</v>
      </c>
      <c r="K140" s="18">
        <f t="shared" si="13"/>
        <v>11351.753173306524</v>
      </c>
      <c r="L140" s="15">
        <v>903259</v>
      </c>
      <c r="M140" s="16" t="s">
        <v>16</v>
      </c>
      <c r="N140" s="16" t="s">
        <v>239</v>
      </c>
      <c r="O140" s="41"/>
      <c r="R140" s="27"/>
    </row>
    <row r="141" spans="1:18" ht="22.5">
      <c r="A141" s="10">
        <v>136</v>
      </c>
      <c r="B141" s="11" t="s">
        <v>11</v>
      </c>
      <c r="C141" s="11" t="s">
        <v>148</v>
      </c>
      <c r="D141" s="11" t="str">
        <f t="shared" si="10"/>
        <v>31</v>
      </c>
      <c r="E141" s="12" t="s">
        <v>17</v>
      </c>
      <c r="F141" s="13">
        <v>2.8</v>
      </c>
      <c r="G141" s="14">
        <v>96.1</v>
      </c>
      <c r="H141" s="14">
        <f t="shared" si="11"/>
        <v>16.53</v>
      </c>
      <c r="I141" s="14">
        <v>79.569999999999993</v>
      </c>
      <c r="J141" s="18">
        <f t="shared" si="12"/>
        <v>9292.0187304890751</v>
      </c>
      <c r="K141" s="18">
        <f t="shared" si="13"/>
        <v>11222.357672489632</v>
      </c>
      <c r="L141" s="15">
        <v>892963</v>
      </c>
      <c r="M141" s="16" t="s">
        <v>16</v>
      </c>
      <c r="N141" s="16" t="s">
        <v>239</v>
      </c>
      <c r="O141" s="41"/>
      <c r="R141" s="27"/>
    </row>
    <row r="142" spans="1:18" ht="22.5">
      <c r="A142" s="10">
        <v>137</v>
      </c>
      <c r="B142" s="11" t="s">
        <v>11</v>
      </c>
      <c r="C142" s="11" t="s">
        <v>265</v>
      </c>
      <c r="D142" s="11" t="str">
        <f t="shared" si="10"/>
        <v>31</v>
      </c>
      <c r="E142" s="12" t="s">
        <v>19</v>
      </c>
      <c r="F142" s="13">
        <v>2.8</v>
      </c>
      <c r="G142" s="14">
        <v>116.19</v>
      </c>
      <c r="H142" s="14">
        <f t="shared" si="11"/>
        <v>19.980000000000004</v>
      </c>
      <c r="I142" s="14">
        <v>96.21</v>
      </c>
      <c r="J142" s="18">
        <f t="shared" si="12"/>
        <v>8979.5077029004224</v>
      </c>
      <c r="K142" s="18">
        <f t="shared" si="13"/>
        <v>10844.288535495272</v>
      </c>
      <c r="L142" s="15">
        <v>1043329</v>
      </c>
      <c r="M142" s="16" t="s">
        <v>16</v>
      </c>
      <c r="N142" s="16" t="s">
        <v>239</v>
      </c>
      <c r="O142" s="41"/>
      <c r="R142" s="27"/>
    </row>
    <row r="143" spans="1:18" ht="22.5">
      <c r="A143" s="10">
        <v>138</v>
      </c>
      <c r="B143" s="11" t="s">
        <v>11</v>
      </c>
      <c r="C143" s="11" t="s">
        <v>175</v>
      </c>
      <c r="D143" s="11" t="str">
        <f t="shared" si="10"/>
        <v>32</v>
      </c>
      <c r="E143" s="12" t="s">
        <v>19</v>
      </c>
      <c r="F143" s="13">
        <v>2.8</v>
      </c>
      <c r="G143" s="14">
        <v>116.19</v>
      </c>
      <c r="H143" s="14">
        <f t="shared" si="11"/>
        <v>19.980000000000004</v>
      </c>
      <c r="I143" s="14">
        <v>96.21</v>
      </c>
      <c r="J143" s="18">
        <f t="shared" si="12"/>
        <v>9235.4677683105256</v>
      </c>
      <c r="K143" s="18">
        <f t="shared" si="13"/>
        <v>11153.404012056959</v>
      </c>
      <c r="L143" s="15">
        <v>1073069</v>
      </c>
      <c r="M143" s="16" t="s">
        <v>16</v>
      </c>
      <c r="N143" s="16" t="s">
        <v>239</v>
      </c>
      <c r="O143" s="41"/>
      <c r="R143" s="27"/>
    </row>
    <row r="144" spans="1:18" ht="22.5">
      <c r="A144" s="10">
        <v>139</v>
      </c>
      <c r="B144" s="11" t="s">
        <v>11</v>
      </c>
      <c r="C144" s="11" t="s">
        <v>266</v>
      </c>
      <c r="D144" s="11" t="str">
        <f t="shared" si="10"/>
        <v>32</v>
      </c>
      <c r="E144" s="12" t="s">
        <v>19</v>
      </c>
      <c r="F144" s="13">
        <v>2.8</v>
      </c>
      <c r="G144" s="14">
        <v>116.19</v>
      </c>
      <c r="H144" s="14">
        <f t="shared" si="11"/>
        <v>19.980000000000004</v>
      </c>
      <c r="I144" s="14">
        <v>96.21</v>
      </c>
      <c r="J144" s="18">
        <f t="shared" si="12"/>
        <v>8949.746105516826</v>
      </c>
      <c r="K144" s="18">
        <f t="shared" si="13"/>
        <v>10808.346325745766</v>
      </c>
      <c r="L144" s="15">
        <v>1039871</v>
      </c>
      <c r="M144" s="16" t="s">
        <v>16</v>
      </c>
      <c r="N144" s="16" t="s">
        <v>239</v>
      </c>
      <c r="O144" s="41"/>
      <c r="R144" s="27"/>
    </row>
    <row r="145" spans="1:19" ht="22.5">
      <c r="A145" s="10">
        <v>140</v>
      </c>
      <c r="B145" s="11" t="s">
        <v>11</v>
      </c>
      <c r="C145" s="11" t="s">
        <v>101</v>
      </c>
      <c r="D145" s="11" t="str">
        <f t="shared" si="10"/>
        <v>33</v>
      </c>
      <c r="E145" s="12" t="s">
        <v>19</v>
      </c>
      <c r="F145" s="13">
        <v>2.8</v>
      </c>
      <c r="G145" s="14">
        <v>116.19</v>
      </c>
      <c r="H145" s="14">
        <f t="shared" si="11"/>
        <v>19.980000000000004</v>
      </c>
      <c r="I145" s="14">
        <v>96.21</v>
      </c>
      <c r="J145" s="18">
        <f t="shared" si="12"/>
        <v>8908.0988036836225</v>
      </c>
      <c r="K145" s="18">
        <f t="shared" si="13"/>
        <v>10758.050098742335</v>
      </c>
      <c r="L145" s="15">
        <v>1035032</v>
      </c>
      <c r="M145" s="16" t="s">
        <v>16</v>
      </c>
      <c r="N145" s="16" t="s">
        <v>239</v>
      </c>
      <c r="O145" s="42"/>
      <c r="R145" s="27"/>
    </row>
    <row r="146" spans="1:19" ht="22.5">
      <c r="A146" s="10">
        <v>141</v>
      </c>
      <c r="B146" s="11" t="s">
        <v>11</v>
      </c>
      <c r="C146" s="11" t="s">
        <v>149</v>
      </c>
      <c r="D146" s="11" t="str">
        <f t="shared" si="10"/>
        <v>33</v>
      </c>
      <c r="E146" s="12" t="s">
        <v>17</v>
      </c>
      <c r="F146" s="13">
        <v>2.8</v>
      </c>
      <c r="G146" s="14">
        <v>96.1</v>
      </c>
      <c r="H146" s="14">
        <f t="shared" si="11"/>
        <v>16.53</v>
      </c>
      <c r="I146" s="14">
        <v>79.569999999999993</v>
      </c>
      <c r="J146" s="18">
        <f t="shared" si="12"/>
        <v>9042.0395421436006</v>
      </c>
      <c r="K146" s="18">
        <f t="shared" si="13"/>
        <v>10920.447404800805</v>
      </c>
      <c r="L146" s="15">
        <v>868940</v>
      </c>
      <c r="M146" s="16" t="s">
        <v>16</v>
      </c>
      <c r="N146" s="16" t="s">
        <v>239</v>
      </c>
      <c r="O146" s="40" t="s">
        <v>244</v>
      </c>
      <c r="R146" s="27"/>
    </row>
    <row r="147" spans="1:19" ht="22.5">
      <c r="A147" s="10">
        <v>142</v>
      </c>
      <c r="B147" s="11" t="s">
        <v>11</v>
      </c>
      <c r="C147" s="11" t="s">
        <v>267</v>
      </c>
      <c r="D147" s="11" t="str">
        <f t="shared" si="10"/>
        <v>33</v>
      </c>
      <c r="E147" s="12" t="s">
        <v>17</v>
      </c>
      <c r="F147" s="13">
        <v>2.8</v>
      </c>
      <c r="G147" s="14">
        <v>96.1</v>
      </c>
      <c r="H147" s="14">
        <f t="shared" si="11"/>
        <v>16.53</v>
      </c>
      <c r="I147" s="14">
        <v>79.569999999999993</v>
      </c>
      <c r="J147" s="18">
        <f t="shared" si="12"/>
        <v>8934.8907388137359</v>
      </c>
      <c r="K147" s="18">
        <f t="shared" si="13"/>
        <v>10791.03933643333</v>
      </c>
      <c r="L147" s="15">
        <v>858643</v>
      </c>
      <c r="M147" s="16" t="s">
        <v>16</v>
      </c>
      <c r="N147" s="16" t="s">
        <v>239</v>
      </c>
      <c r="O147" s="41"/>
      <c r="R147" s="27"/>
    </row>
    <row r="148" spans="1:19" ht="22.5">
      <c r="A148" s="10">
        <v>143</v>
      </c>
      <c r="B148" s="11" t="s">
        <v>11</v>
      </c>
      <c r="C148" s="11" t="s">
        <v>268</v>
      </c>
      <c r="D148" s="11" t="str">
        <f t="shared" si="10"/>
        <v>33</v>
      </c>
      <c r="E148" s="12" t="s">
        <v>19</v>
      </c>
      <c r="F148" s="13">
        <v>2.8</v>
      </c>
      <c r="G148" s="14">
        <v>116.19</v>
      </c>
      <c r="H148" s="14">
        <f t="shared" si="11"/>
        <v>19.980000000000004</v>
      </c>
      <c r="I148" s="14">
        <v>96.21</v>
      </c>
      <c r="J148" s="18">
        <f t="shared" si="12"/>
        <v>8622.3771408899211</v>
      </c>
      <c r="K148" s="18">
        <f t="shared" si="13"/>
        <v>10412.99241243114</v>
      </c>
      <c r="L148" s="15">
        <v>1001834</v>
      </c>
      <c r="M148" s="16" t="s">
        <v>16</v>
      </c>
      <c r="N148" s="16" t="s">
        <v>239</v>
      </c>
      <c r="O148" s="41"/>
      <c r="R148" s="27"/>
    </row>
    <row r="149" spans="1:19" s="21" customFormat="1" ht="30" customHeight="1">
      <c r="A149" s="37" t="s">
        <v>187</v>
      </c>
      <c r="B149" s="37"/>
      <c r="C149" s="37"/>
      <c r="D149" s="37"/>
      <c r="E149" s="37"/>
      <c r="F149" s="37"/>
      <c r="G149" s="18">
        <f>SUM(G6:G148)</f>
        <v>14492.730000000029</v>
      </c>
      <c r="H149" s="18">
        <f>SUM(H6:H148)</f>
        <v>2492.4600000000005</v>
      </c>
      <c r="I149" s="18">
        <f>SUM(I6:I148)</f>
        <v>12000.26999999997</v>
      </c>
      <c r="J149" s="18">
        <f t="shared" si="12"/>
        <v>9344.0835508561686</v>
      </c>
      <c r="K149" s="18">
        <f t="shared" si="13"/>
        <v>11284.852757479652</v>
      </c>
      <c r="L149" s="18">
        <f>SUM(L6:L148)</f>
        <v>135421280</v>
      </c>
      <c r="M149" s="18"/>
      <c r="N149" s="19"/>
      <c r="O149" s="16"/>
      <c r="P149" s="20"/>
      <c r="S149" s="17"/>
    </row>
    <row r="150" spans="1:19" s="21" customFormat="1" ht="30" customHeight="1">
      <c r="A150" s="37" t="str">
        <f>"本栋销售住宅共"&amp;A148&amp;"套，销售住宅总建筑面积："&amp;ROUNDUP(G149,2)&amp;"㎡，套内面积："&amp;ROUNDUP(I149,2)&amp;"㎡，分摊面积："&amp;ROUNDUP(H149,2)&amp;"㎡，销售均价："&amp;INT(J149)&amp;"元/㎡（建筑面积）、
  "&amp;INT(K149)&amp;"元/㎡（套内建筑面积）。"</f>
        <v>本栋销售住宅共143套，销售住宅总建筑面积：14492.73㎡，套内面积：12000.27㎡，分摊面积：2492.46㎡，销售均价：9344元/㎡（建筑面积）、
  11284元/㎡（套内建筑面积）。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9" s="21" customFormat="1" ht="51" customHeight="1">
      <c r="A151" s="38" t="s">
        <v>188</v>
      </c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</row>
    <row r="152" spans="1:19" s="21" customFormat="1" ht="11.25">
      <c r="A152" s="36" t="s">
        <v>189</v>
      </c>
      <c r="B152" s="36"/>
      <c r="C152" s="36"/>
      <c r="D152" s="36"/>
      <c r="E152" s="36"/>
      <c r="F152" s="22"/>
      <c r="G152" s="22"/>
      <c r="H152" s="22"/>
      <c r="I152" s="22"/>
      <c r="J152" s="23"/>
      <c r="K152" s="36" t="s">
        <v>190</v>
      </c>
      <c r="L152" s="36"/>
      <c r="M152" s="22"/>
      <c r="N152" s="22"/>
      <c r="O152" s="22"/>
    </row>
    <row r="153" spans="1:19" s="21" customFormat="1" ht="11.25">
      <c r="A153" s="36" t="s">
        <v>191</v>
      </c>
      <c r="B153" s="36"/>
      <c r="C153" s="36"/>
      <c r="D153" s="36"/>
      <c r="E153" s="36"/>
      <c r="F153" s="22"/>
      <c r="G153" s="22"/>
      <c r="H153" s="22"/>
      <c r="I153" s="22"/>
      <c r="J153" s="23"/>
      <c r="K153" s="36" t="s">
        <v>192</v>
      </c>
      <c r="L153" s="36"/>
      <c r="M153" s="22"/>
      <c r="N153" s="22"/>
      <c r="O153" s="22"/>
    </row>
    <row r="154" spans="1:19" s="21" customFormat="1" ht="11.25">
      <c r="A154" s="36" t="s">
        <v>216</v>
      </c>
      <c r="B154" s="36"/>
      <c r="C154" s="36"/>
      <c r="D154" s="36"/>
      <c r="E154" s="36"/>
      <c r="J154" s="24"/>
      <c r="K154" s="24"/>
      <c r="L154" s="25"/>
      <c r="M154" s="25"/>
      <c r="N154" s="25"/>
    </row>
  </sheetData>
  <mergeCells count="41">
    <mergeCell ref="A1:B1"/>
    <mergeCell ref="A2:O2"/>
    <mergeCell ref="H3:K3"/>
    <mergeCell ref="A4:A5"/>
    <mergeCell ref="B4:B5"/>
    <mergeCell ref="C4:C5"/>
    <mergeCell ref="D4:D5"/>
    <mergeCell ref="E4:E5"/>
    <mergeCell ref="F4:F5"/>
    <mergeCell ref="G4:G5"/>
    <mergeCell ref="O36:O45"/>
    <mergeCell ref="H4:H5"/>
    <mergeCell ref="I4:I5"/>
    <mergeCell ref="J4:J5"/>
    <mergeCell ref="K4:K5"/>
    <mergeCell ref="L4:L5"/>
    <mergeCell ref="M4:M5"/>
    <mergeCell ref="N4:N5"/>
    <mergeCell ref="O4:O5"/>
    <mergeCell ref="O6:O15"/>
    <mergeCell ref="O16:O25"/>
    <mergeCell ref="O26:O35"/>
    <mergeCell ref="A149:F149"/>
    <mergeCell ref="O46:O55"/>
    <mergeCell ref="O56:O65"/>
    <mergeCell ref="O66:O75"/>
    <mergeCell ref="O76:O85"/>
    <mergeCell ref="O86:O95"/>
    <mergeCell ref="O96:O105"/>
    <mergeCell ref="O106:O115"/>
    <mergeCell ref="O116:O125"/>
    <mergeCell ref="O126:O135"/>
    <mergeCell ref="O136:O145"/>
    <mergeCell ref="O146:O148"/>
    <mergeCell ref="A154:E154"/>
    <mergeCell ref="A150:O150"/>
    <mergeCell ref="A151:O151"/>
    <mergeCell ref="A152:E152"/>
    <mergeCell ref="K152:L152"/>
    <mergeCell ref="A153:E153"/>
    <mergeCell ref="K153:L15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opLeftCell="A133" workbookViewId="0">
      <selection activeCell="J147" sqref="J147"/>
    </sheetView>
  </sheetViews>
  <sheetFormatPr defaultRowHeight="13.5"/>
  <cols>
    <col min="12" max="12" width="11.375" bestFit="1" customWidth="1"/>
  </cols>
  <sheetData>
    <row r="1" spans="1:15" ht="20.25">
      <c r="A1" s="30" t="s">
        <v>226</v>
      </c>
      <c r="B1" s="30"/>
      <c r="C1" s="1"/>
      <c r="D1" s="1"/>
      <c r="E1" s="2"/>
      <c r="F1" s="1"/>
      <c r="G1" s="1"/>
      <c r="H1" s="1"/>
      <c r="I1" s="1"/>
      <c r="J1" s="3"/>
      <c r="K1" s="3"/>
      <c r="L1" s="4"/>
      <c r="M1" s="1"/>
      <c r="N1" s="1"/>
      <c r="O1" s="1"/>
    </row>
    <row r="2" spans="1:15" ht="25.5">
      <c r="A2" s="31" t="s">
        <v>227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5" t="s">
        <v>228</v>
      </c>
      <c r="B3" s="6"/>
      <c r="C3" s="6"/>
      <c r="D3" s="6"/>
      <c r="E3" s="7"/>
      <c r="F3" s="6"/>
      <c r="G3" s="8"/>
      <c r="H3" s="32" t="s">
        <v>229</v>
      </c>
      <c r="I3" s="32"/>
      <c r="J3" s="32"/>
      <c r="K3" s="32"/>
      <c r="L3" s="9"/>
      <c r="M3" s="8"/>
      <c r="N3" s="8"/>
      <c r="O3" s="8"/>
    </row>
    <row r="4" spans="1:15">
      <c r="A4" s="33" t="s">
        <v>0</v>
      </c>
      <c r="B4" s="29" t="s">
        <v>230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35" t="s">
        <v>231</v>
      </c>
      <c r="K4" s="35" t="s">
        <v>232</v>
      </c>
      <c r="L4" s="28" t="s">
        <v>233</v>
      </c>
      <c r="M4" s="29" t="s">
        <v>8</v>
      </c>
      <c r="N4" s="29" t="s">
        <v>9</v>
      </c>
      <c r="O4" s="34" t="s">
        <v>10</v>
      </c>
    </row>
    <row r="5" spans="1:15">
      <c r="A5" s="33"/>
      <c r="B5" s="29"/>
      <c r="C5" s="29"/>
      <c r="D5" s="29"/>
      <c r="E5" s="29"/>
      <c r="F5" s="29"/>
      <c r="G5" s="29"/>
      <c r="H5" s="29"/>
      <c r="I5" s="29"/>
      <c r="J5" s="35"/>
      <c r="K5" s="35"/>
      <c r="L5" s="28"/>
      <c r="M5" s="29"/>
      <c r="N5" s="29"/>
      <c r="O5" s="34"/>
    </row>
    <row r="6" spans="1:15" ht="22.5">
      <c r="A6" s="10">
        <v>1</v>
      </c>
      <c r="B6" s="11" t="s">
        <v>61</v>
      </c>
      <c r="C6" s="11" t="s">
        <v>102</v>
      </c>
      <c r="D6" s="11" t="s">
        <v>217</v>
      </c>
      <c r="E6" s="12" t="s">
        <v>13</v>
      </c>
      <c r="F6" s="13">
        <v>2.8</v>
      </c>
      <c r="G6" s="14">
        <v>84.02</v>
      </c>
      <c r="H6" s="14">
        <v>14.450000000000003</v>
      </c>
      <c r="I6" s="14">
        <v>69.569999999999993</v>
      </c>
      <c r="J6" s="18">
        <f t="shared" ref="J6" si="0">L6/G6</f>
        <v>9114.5203522970733</v>
      </c>
      <c r="K6" s="18">
        <f t="shared" ref="K6" si="1">L6/I6</f>
        <v>11007.646974270519</v>
      </c>
      <c r="L6" s="15">
        <v>765802</v>
      </c>
      <c r="M6" s="16" t="s">
        <v>16</v>
      </c>
      <c r="N6" s="16" t="s">
        <v>239</v>
      </c>
      <c r="O6" s="40" t="s">
        <v>235</v>
      </c>
    </row>
    <row r="7" spans="1:15" ht="22.5">
      <c r="A7" s="10">
        <v>2</v>
      </c>
      <c r="B7" s="11" t="s">
        <v>61</v>
      </c>
      <c r="C7" s="11" t="s">
        <v>103</v>
      </c>
      <c r="D7" s="11" t="s">
        <v>217</v>
      </c>
      <c r="E7" s="12" t="s">
        <v>13</v>
      </c>
      <c r="F7" s="13">
        <v>2.8</v>
      </c>
      <c r="G7" s="14">
        <v>84.02</v>
      </c>
      <c r="H7" s="14">
        <v>14.450000000000003</v>
      </c>
      <c r="I7" s="14">
        <v>69.569999999999993</v>
      </c>
      <c r="J7" s="18">
        <f t="shared" ref="J7:J70" si="2">L7/G7</f>
        <v>9195.3106403237325</v>
      </c>
      <c r="K7" s="18">
        <f t="shared" ref="K7:K70" si="3">L7/I7</f>
        <v>11105.217766278569</v>
      </c>
      <c r="L7" s="15">
        <v>772590</v>
      </c>
      <c r="M7" s="16" t="s">
        <v>16</v>
      </c>
      <c r="N7" s="16" t="s">
        <v>239</v>
      </c>
      <c r="O7" s="41"/>
    </row>
    <row r="8" spans="1:15" ht="22.5">
      <c r="A8" s="10">
        <v>3</v>
      </c>
      <c r="B8" s="11" t="s">
        <v>61</v>
      </c>
      <c r="C8" s="11" t="s">
        <v>237</v>
      </c>
      <c r="D8" s="11" t="s">
        <v>217</v>
      </c>
      <c r="E8" s="12" t="s">
        <v>19</v>
      </c>
      <c r="F8" s="13">
        <v>2.8</v>
      </c>
      <c r="G8" s="14">
        <v>116.19</v>
      </c>
      <c r="H8" s="14">
        <v>19.980000000000004</v>
      </c>
      <c r="I8" s="14">
        <v>96.21</v>
      </c>
      <c r="J8" s="18">
        <f t="shared" si="2"/>
        <v>9338.9448317411134</v>
      </c>
      <c r="K8" s="18">
        <f t="shared" si="3"/>
        <v>11278.370231784638</v>
      </c>
      <c r="L8" s="15">
        <v>1085092</v>
      </c>
      <c r="M8" s="16" t="s">
        <v>16</v>
      </c>
      <c r="N8" s="16" t="s">
        <v>239</v>
      </c>
      <c r="O8" s="41"/>
    </row>
    <row r="9" spans="1:15" ht="22.5">
      <c r="A9" s="10">
        <v>4</v>
      </c>
      <c r="B9" s="11" t="s">
        <v>61</v>
      </c>
      <c r="C9" s="11" t="s">
        <v>177</v>
      </c>
      <c r="D9" s="11" t="s">
        <v>217</v>
      </c>
      <c r="E9" s="12" t="s">
        <v>17</v>
      </c>
      <c r="F9" s="13">
        <v>2.8</v>
      </c>
      <c r="G9" s="14">
        <v>96.1</v>
      </c>
      <c r="H9" s="14">
        <v>16.53</v>
      </c>
      <c r="I9" s="14">
        <v>79.569999999999993</v>
      </c>
      <c r="J9" s="18">
        <f t="shared" si="2"/>
        <v>9500.5202913631638</v>
      </c>
      <c r="K9" s="18">
        <f t="shared" si="3"/>
        <v>11474.173683549077</v>
      </c>
      <c r="L9" s="15">
        <v>913000</v>
      </c>
      <c r="M9" s="16" t="s">
        <v>16</v>
      </c>
      <c r="N9" s="16" t="s">
        <v>239</v>
      </c>
      <c r="O9" s="41"/>
    </row>
    <row r="10" spans="1:15" ht="22.5">
      <c r="A10" s="10">
        <v>5</v>
      </c>
      <c r="B10" s="11" t="s">
        <v>61</v>
      </c>
      <c r="C10" s="11" t="s">
        <v>178</v>
      </c>
      <c r="D10" s="11" t="s">
        <v>217</v>
      </c>
      <c r="E10" s="12" t="s">
        <v>17</v>
      </c>
      <c r="F10" s="13">
        <v>2.8</v>
      </c>
      <c r="G10" s="14">
        <v>96.1</v>
      </c>
      <c r="H10" s="14">
        <v>16.53</v>
      </c>
      <c r="I10" s="14">
        <v>79.569999999999993</v>
      </c>
      <c r="J10" s="18">
        <f t="shared" si="2"/>
        <v>9392.8095733610826</v>
      </c>
      <c r="K10" s="18">
        <f t="shared" si="3"/>
        <v>11344.086967450045</v>
      </c>
      <c r="L10" s="15">
        <v>902649</v>
      </c>
      <c r="M10" s="16" t="s">
        <v>16</v>
      </c>
      <c r="N10" s="16" t="s">
        <v>239</v>
      </c>
      <c r="O10" s="41"/>
    </row>
    <row r="11" spans="1:15" ht="22.5">
      <c r="A11" s="10">
        <v>6</v>
      </c>
      <c r="B11" s="11" t="s">
        <v>61</v>
      </c>
      <c r="C11" s="11" t="s">
        <v>238</v>
      </c>
      <c r="D11" s="11" t="s">
        <v>217</v>
      </c>
      <c r="E11" s="12" t="s">
        <v>19</v>
      </c>
      <c r="F11" s="13">
        <v>2.8</v>
      </c>
      <c r="G11" s="14">
        <v>116.19</v>
      </c>
      <c r="H11" s="14">
        <v>19.980000000000004</v>
      </c>
      <c r="I11" s="14">
        <v>96.21</v>
      </c>
      <c r="J11" s="18">
        <f t="shared" si="2"/>
        <v>9159.4027024700918</v>
      </c>
      <c r="K11" s="18">
        <f t="shared" si="3"/>
        <v>11061.542459203825</v>
      </c>
      <c r="L11" s="15">
        <v>1064231</v>
      </c>
      <c r="M11" s="16" t="s">
        <v>16</v>
      </c>
      <c r="N11" s="16" t="s">
        <v>239</v>
      </c>
      <c r="O11" s="41"/>
    </row>
    <row r="12" spans="1:15" ht="22.5">
      <c r="A12" s="10">
        <v>7</v>
      </c>
      <c r="B12" s="11" t="s">
        <v>61</v>
      </c>
      <c r="C12" s="11" t="s">
        <v>104</v>
      </c>
      <c r="D12" s="11" t="s">
        <v>218</v>
      </c>
      <c r="E12" s="12" t="s">
        <v>13</v>
      </c>
      <c r="F12" s="13">
        <v>2.8</v>
      </c>
      <c r="G12" s="14">
        <v>84.02</v>
      </c>
      <c r="H12" s="14">
        <v>14.450000000000003</v>
      </c>
      <c r="I12" s="14">
        <v>69.569999999999993</v>
      </c>
      <c r="J12" s="18">
        <f t="shared" si="2"/>
        <v>9144.453701499644</v>
      </c>
      <c r="K12" s="18">
        <f t="shared" si="3"/>
        <v>11043.797613914045</v>
      </c>
      <c r="L12" s="15">
        <v>768317</v>
      </c>
      <c r="M12" s="16" t="s">
        <v>16</v>
      </c>
      <c r="N12" s="16" t="s">
        <v>239</v>
      </c>
      <c r="O12" s="41"/>
    </row>
    <row r="13" spans="1:15" ht="22.5">
      <c r="A13" s="10">
        <v>8</v>
      </c>
      <c r="B13" s="11" t="s">
        <v>61</v>
      </c>
      <c r="C13" s="11" t="s">
        <v>12</v>
      </c>
      <c r="D13" s="11" t="s">
        <v>218</v>
      </c>
      <c r="E13" s="12" t="s">
        <v>13</v>
      </c>
      <c r="F13" s="13">
        <v>2.8</v>
      </c>
      <c r="G13" s="14">
        <v>84.02</v>
      </c>
      <c r="H13" s="14">
        <v>14.450000000000003</v>
      </c>
      <c r="I13" s="14">
        <v>69.569999999999993</v>
      </c>
      <c r="J13" s="18">
        <f t="shared" si="2"/>
        <v>9225.2320875981914</v>
      </c>
      <c r="K13" s="18">
        <f t="shared" si="3"/>
        <v>11141.354031910307</v>
      </c>
      <c r="L13" s="15">
        <v>775104</v>
      </c>
      <c r="M13" s="16" t="s">
        <v>16</v>
      </c>
      <c r="N13" s="16" t="s">
        <v>239</v>
      </c>
      <c r="O13" s="41"/>
    </row>
    <row r="14" spans="1:15" ht="22.5">
      <c r="A14" s="10">
        <v>9</v>
      </c>
      <c r="B14" s="11" t="s">
        <v>61</v>
      </c>
      <c r="C14" s="11" t="s">
        <v>240</v>
      </c>
      <c r="D14" s="11" t="s">
        <v>218</v>
      </c>
      <c r="E14" s="12" t="s">
        <v>19</v>
      </c>
      <c r="F14" s="13">
        <v>2.8</v>
      </c>
      <c r="G14" s="14">
        <v>116.19</v>
      </c>
      <c r="H14" s="14">
        <v>19.980000000000004</v>
      </c>
      <c r="I14" s="14">
        <v>96.21</v>
      </c>
      <c r="J14" s="18">
        <f t="shared" si="2"/>
        <v>9368.86134779241</v>
      </c>
      <c r="K14" s="18">
        <f t="shared" si="3"/>
        <v>11314.499532273154</v>
      </c>
      <c r="L14" s="15">
        <v>1088568</v>
      </c>
      <c r="M14" s="16" t="s">
        <v>16</v>
      </c>
      <c r="N14" s="16" t="s">
        <v>239</v>
      </c>
      <c r="O14" s="41"/>
    </row>
    <row r="15" spans="1:15" ht="22.5">
      <c r="A15" s="10">
        <v>10</v>
      </c>
      <c r="B15" s="11" t="s">
        <v>61</v>
      </c>
      <c r="C15" s="11" t="s">
        <v>162</v>
      </c>
      <c r="D15" s="11" t="s">
        <v>218</v>
      </c>
      <c r="E15" s="12" t="s">
        <v>17</v>
      </c>
      <c r="F15" s="13">
        <v>2.8</v>
      </c>
      <c r="G15" s="14">
        <v>96.1</v>
      </c>
      <c r="H15" s="14">
        <v>16.53</v>
      </c>
      <c r="I15" s="14">
        <v>79.569999999999993</v>
      </c>
      <c r="J15" s="18">
        <f t="shared" si="2"/>
        <v>9530.447450572321</v>
      </c>
      <c r="K15" s="18">
        <f t="shared" si="3"/>
        <v>11510.317959029786</v>
      </c>
      <c r="L15" s="15">
        <v>915876</v>
      </c>
      <c r="M15" s="16" t="s">
        <v>16</v>
      </c>
      <c r="N15" s="16" t="s">
        <v>239</v>
      </c>
      <c r="O15" s="42"/>
    </row>
    <row r="16" spans="1:15" ht="22.5">
      <c r="A16" s="10">
        <v>11</v>
      </c>
      <c r="B16" s="11" t="s">
        <v>61</v>
      </c>
      <c r="C16" s="11" t="s">
        <v>105</v>
      </c>
      <c r="D16" s="11" t="s">
        <v>218</v>
      </c>
      <c r="E16" s="12" t="s">
        <v>17</v>
      </c>
      <c r="F16" s="13">
        <v>2.8</v>
      </c>
      <c r="G16" s="14">
        <v>96.1</v>
      </c>
      <c r="H16" s="14">
        <v>16.53</v>
      </c>
      <c r="I16" s="14">
        <v>79.569999999999993</v>
      </c>
      <c r="J16" s="18">
        <f t="shared" si="2"/>
        <v>9422.7159209157126</v>
      </c>
      <c r="K16" s="18">
        <f t="shared" si="3"/>
        <v>11380.206107829585</v>
      </c>
      <c r="L16" s="15">
        <v>905523</v>
      </c>
      <c r="M16" s="16" t="s">
        <v>16</v>
      </c>
      <c r="N16" s="16" t="s">
        <v>239</v>
      </c>
      <c r="O16" s="40" t="s">
        <v>235</v>
      </c>
    </row>
    <row r="17" spans="1:15" ht="22.5">
      <c r="A17" s="10">
        <v>12</v>
      </c>
      <c r="B17" s="11" t="s">
        <v>61</v>
      </c>
      <c r="C17" s="11" t="s">
        <v>241</v>
      </c>
      <c r="D17" s="11" t="s">
        <v>218</v>
      </c>
      <c r="E17" s="12" t="s">
        <v>19</v>
      </c>
      <c r="F17" s="13">
        <v>2.8</v>
      </c>
      <c r="G17" s="14">
        <v>116.19</v>
      </c>
      <c r="H17" s="14">
        <v>19.980000000000004</v>
      </c>
      <c r="I17" s="14">
        <v>96.21</v>
      </c>
      <c r="J17" s="18">
        <f t="shared" si="2"/>
        <v>9189.3192185213884</v>
      </c>
      <c r="K17" s="18">
        <f t="shared" si="3"/>
        <v>11097.671759692341</v>
      </c>
      <c r="L17" s="15">
        <v>1067707</v>
      </c>
      <c r="M17" s="16" t="s">
        <v>16</v>
      </c>
      <c r="N17" s="16" t="s">
        <v>239</v>
      </c>
      <c r="O17" s="41"/>
    </row>
    <row r="18" spans="1:15" ht="22.5">
      <c r="A18" s="10">
        <v>13</v>
      </c>
      <c r="B18" s="11" t="s">
        <v>61</v>
      </c>
      <c r="C18" s="11" t="s">
        <v>106</v>
      </c>
      <c r="D18" s="11" t="s">
        <v>193</v>
      </c>
      <c r="E18" s="12" t="s">
        <v>13</v>
      </c>
      <c r="F18" s="13">
        <v>2.8</v>
      </c>
      <c r="G18" s="14">
        <v>84.02</v>
      </c>
      <c r="H18" s="14">
        <v>14.450000000000003</v>
      </c>
      <c r="I18" s="14">
        <v>69.569999999999993</v>
      </c>
      <c r="J18" s="18">
        <f t="shared" si="2"/>
        <v>9155.4272792192332</v>
      </c>
      <c r="K18" s="18">
        <f t="shared" si="3"/>
        <v>11057.050452781372</v>
      </c>
      <c r="L18" s="15">
        <v>769239</v>
      </c>
      <c r="M18" s="16" t="s">
        <v>16</v>
      </c>
      <c r="N18" s="16" t="s">
        <v>239</v>
      </c>
      <c r="O18" s="41"/>
    </row>
    <row r="19" spans="1:15" ht="22.5">
      <c r="A19" s="10">
        <v>14</v>
      </c>
      <c r="B19" s="11" t="s">
        <v>61</v>
      </c>
      <c r="C19" s="11" t="s">
        <v>173</v>
      </c>
      <c r="D19" s="11" t="s">
        <v>193</v>
      </c>
      <c r="E19" s="12" t="s">
        <v>19</v>
      </c>
      <c r="F19" s="13">
        <v>2.8</v>
      </c>
      <c r="G19" s="14">
        <v>116.19</v>
      </c>
      <c r="H19" s="14">
        <v>19.980000000000004</v>
      </c>
      <c r="I19" s="14">
        <v>96.21</v>
      </c>
      <c r="J19" s="18">
        <f t="shared" si="2"/>
        <v>9299.0532748085043</v>
      </c>
      <c r="K19" s="18">
        <f t="shared" si="3"/>
        <v>11230.19436648997</v>
      </c>
      <c r="L19" s="15">
        <v>1080457</v>
      </c>
      <c r="M19" s="16" t="s">
        <v>16</v>
      </c>
      <c r="N19" s="16" t="s">
        <v>239</v>
      </c>
      <c r="O19" s="41"/>
    </row>
    <row r="20" spans="1:15" ht="22.5">
      <c r="A20" s="10">
        <v>15</v>
      </c>
      <c r="B20" s="11" t="s">
        <v>61</v>
      </c>
      <c r="C20" s="11" t="s">
        <v>107</v>
      </c>
      <c r="D20" s="11" t="s">
        <v>193</v>
      </c>
      <c r="E20" s="12" t="s">
        <v>17</v>
      </c>
      <c r="F20" s="13">
        <v>2.8</v>
      </c>
      <c r="G20" s="14">
        <v>96.1</v>
      </c>
      <c r="H20" s="14">
        <v>16.53</v>
      </c>
      <c r="I20" s="14">
        <v>79.569999999999993</v>
      </c>
      <c r="J20" s="18">
        <f t="shared" si="2"/>
        <v>9352.9136316337153</v>
      </c>
      <c r="K20" s="18">
        <f t="shared" si="3"/>
        <v>11295.90297850949</v>
      </c>
      <c r="L20" s="15">
        <v>898815</v>
      </c>
      <c r="M20" s="16" t="s">
        <v>16</v>
      </c>
      <c r="N20" s="16" t="s">
        <v>239</v>
      </c>
      <c r="O20" s="41"/>
    </row>
    <row r="21" spans="1:15" ht="22.5">
      <c r="A21" s="10">
        <v>16</v>
      </c>
      <c r="B21" s="11" t="s">
        <v>61</v>
      </c>
      <c r="C21" s="11" t="s">
        <v>242</v>
      </c>
      <c r="D21" s="11" t="s">
        <v>193</v>
      </c>
      <c r="E21" s="12" t="s">
        <v>19</v>
      </c>
      <c r="F21" s="13">
        <v>2.8</v>
      </c>
      <c r="G21" s="14">
        <v>116.19</v>
      </c>
      <c r="H21" s="14">
        <v>19.980000000000004</v>
      </c>
      <c r="I21" s="14">
        <v>96.21</v>
      </c>
      <c r="J21" s="18">
        <f t="shared" si="2"/>
        <v>9119.5111455374827</v>
      </c>
      <c r="K21" s="18">
        <f t="shared" si="3"/>
        <v>11013.366593909157</v>
      </c>
      <c r="L21" s="15">
        <v>1059596</v>
      </c>
      <c r="M21" s="16" t="s">
        <v>16</v>
      </c>
      <c r="N21" s="16" t="s">
        <v>239</v>
      </c>
      <c r="O21" s="41"/>
    </row>
    <row r="22" spans="1:15" ht="22.5">
      <c r="A22" s="10">
        <v>17</v>
      </c>
      <c r="B22" s="11" t="s">
        <v>61</v>
      </c>
      <c r="C22" s="11" t="s">
        <v>243</v>
      </c>
      <c r="D22" s="11" t="s">
        <v>194</v>
      </c>
      <c r="E22" s="12" t="s">
        <v>19</v>
      </c>
      <c r="F22" s="13">
        <v>2.8</v>
      </c>
      <c r="G22" s="14">
        <v>116.19</v>
      </c>
      <c r="H22" s="14">
        <v>19.980000000000004</v>
      </c>
      <c r="I22" s="14">
        <v>96.21</v>
      </c>
      <c r="J22" s="18">
        <f t="shared" si="2"/>
        <v>9249.1608572166278</v>
      </c>
      <c r="K22" s="18">
        <f t="shared" si="3"/>
        <v>11169.940754599314</v>
      </c>
      <c r="L22" s="15">
        <v>1074660</v>
      </c>
      <c r="M22" s="16" t="s">
        <v>16</v>
      </c>
      <c r="N22" s="16" t="s">
        <v>239</v>
      </c>
      <c r="O22" s="41"/>
    </row>
    <row r="23" spans="1:15" ht="22.5">
      <c r="A23" s="10">
        <v>18</v>
      </c>
      <c r="B23" s="11" t="s">
        <v>61</v>
      </c>
      <c r="C23" s="11" t="s">
        <v>179</v>
      </c>
      <c r="D23" s="11" t="s">
        <v>195</v>
      </c>
      <c r="E23" s="12" t="s">
        <v>19</v>
      </c>
      <c r="F23" s="13">
        <v>2.8</v>
      </c>
      <c r="G23" s="14">
        <v>116.19</v>
      </c>
      <c r="H23" s="14">
        <v>19.980000000000004</v>
      </c>
      <c r="I23" s="14">
        <v>96.21</v>
      </c>
      <c r="J23" s="18">
        <f t="shared" si="2"/>
        <v>9279.0773732679227</v>
      </c>
      <c r="K23" s="18">
        <f t="shared" si="3"/>
        <v>11206.07005508783</v>
      </c>
      <c r="L23" s="15">
        <v>1078136</v>
      </c>
      <c r="M23" s="16" t="s">
        <v>16</v>
      </c>
      <c r="N23" s="16" t="s">
        <v>239</v>
      </c>
      <c r="O23" s="41"/>
    </row>
    <row r="24" spans="1:15" ht="22.5">
      <c r="A24" s="10">
        <v>19</v>
      </c>
      <c r="B24" s="11" t="s">
        <v>61</v>
      </c>
      <c r="C24" s="11" t="s">
        <v>108</v>
      </c>
      <c r="D24" s="11" t="s">
        <v>196</v>
      </c>
      <c r="E24" s="12" t="s">
        <v>13</v>
      </c>
      <c r="F24" s="13">
        <v>2.8</v>
      </c>
      <c r="G24" s="14">
        <v>84.02</v>
      </c>
      <c r="H24" s="14">
        <v>14.450000000000003</v>
      </c>
      <c r="I24" s="14">
        <v>69.569999999999993</v>
      </c>
      <c r="J24" s="18">
        <f t="shared" si="2"/>
        <v>9344.905974767913</v>
      </c>
      <c r="K24" s="18">
        <f t="shared" si="3"/>
        <v>11285.884720425473</v>
      </c>
      <c r="L24" s="15">
        <v>785159</v>
      </c>
      <c r="M24" s="16" t="s">
        <v>16</v>
      </c>
      <c r="N24" s="16" t="s">
        <v>239</v>
      </c>
      <c r="O24" s="41"/>
    </row>
    <row r="25" spans="1:15" ht="22.5">
      <c r="A25" s="10">
        <v>20</v>
      </c>
      <c r="B25" s="11" t="s">
        <v>61</v>
      </c>
      <c r="C25" s="11" t="s">
        <v>150</v>
      </c>
      <c r="D25" s="11" t="s">
        <v>196</v>
      </c>
      <c r="E25" s="12" t="s">
        <v>17</v>
      </c>
      <c r="F25" s="13">
        <v>2.8</v>
      </c>
      <c r="G25" s="14">
        <v>96.1</v>
      </c>
      <c r="H25" s="14">
        <v>16.53</v>
      </c>
      <c r="I25" s="14">
        <v>79.569999999999993</v>
      </c>
      <c r="J25" s="18">
        <f t="shared" si="2"/>
        <v>9542.4037460978161</v>
      </c>
      <c r="K25" s="18">
        <f t="shared" si="3"/>
        <v>11524.758074651252</v>
      </c>
      <c r="L25" s="15">
        <v>917025</v>
      </c>
      <c r="M25" s="16" t="s">
        <v>16</v>
      </c>
      <c r="N25" s="16" t="s">
        <v>239</v>
      </c>
      <c r="O25" s="42"/>
    </row>
    <row r="26" spans="1:15" ht="22.5">
      <c r="A26" s="10">
        <v>21</v>
      </c>
      <c r="B26" s="11" t="s">
        <v>61</v>
      </c>
      <c r="C26" s="11" t="s">
        <v>18</v>
      </c>
      <c r="D26" s="11" t="s">
        <v>196</v>
      </c>
      <c r="E26" s="12" t="s">
        <v>19</v>
      </c>
      <c r="F26" s="13">
        <v>2.8</v>
      </c>
      <c r="G26" s="14">
        <v>116.19</v>
      </c>
      <c r="H26" s="14">
        <v>19.980000000000004</v>
      </c>
      <c r="I26" s="14">
        <v>96.21</v>
      </c>
      <c r="J26" s="18">
        <f t="shared" si="2"/>
        <v>9308.9938893192193</v>
      </c>
      <c r="K26" s="18">
        <f t="shared" si="3"/>
        <v>11242.199355576344</v>
      </c>
      <c r="L26" s="15">
        <v>1081612</v>
      </c>
      <c r="M26" s="16" t="s">
        <v>16</v>
      </c>
      <c r="N26" s="16" t="s">
        <v>239</v>
      </c>
      <c r="O26" s="40" t="s">
        <v>235</v>
      </c>
    </row>
    <row r="27" spans="1:15" ht="22.5">
      <c r="A27" s="10">
        <v>22</v>
      </c>
      <c r="B27" s="11" t="s">
        <v>61</v>
      </c>
      <c r="C27" s="11" t="s">
        <v>109</v>
      </c>
      <c r="D27" s="11" t="s">
        <v>197</v>
      </c>
      <c r="E27" s="12" t="s">
        <v>13</v>
      </c>
      <c r="F27" s="13">
        <v>2.8</v>
      </c>
      <c r="G27" s="14">
        <v>84.02</v>
      </c>
      <c r="H27" s="14">
        <v>14.450000000000003</v>
      </c>
      <c r="I27" s="14">
        <v>69.569999999999993</v>
      </c>
      <c r="J27" s="18">
        <f t="shared" si="2"/>
        <v>9374.8393239704837</v>
      </c>
      <c r="K27" s="18">
        <f t="shared" si="3"/>
        <v>11322.035360068996</v>
      </c>
      <c r="L27" s="15">
        <v>787674</v>
      </c>
      <c r="M27" s="16" t="s">
        <v>16</v>
      </c>
      <c r="N27" s="16" t="s">
        <v>239</v>
      </c>
      <c r="O27" s="41"/>
    </row>
    <row r="28" spans="1:15" ht="22.5">
      <c r="A28" s="10">
        <v>23</v>
      </c>
      <c r="B28" s="11" t="s">
        <v>61</v>
      </c>
      <c r="C28" s="11" t="s">
        <v>110</v>
      </c>
      <c r="D28" s="11" t="s">
        <v>197</v>
      </c>
      <c r="E28" s="12" t="s">
        <v>17</v>
      </c>
      <c r="F28" s="13">
        <v>2.8</v>
      </c>
      <c r="G28" s="14">
        <v>96.1</v>
      </c>
      <c r="H28" s="14">
        <v>16.53</v>
      </c>
      <c r="I28" s="14">
        <v>79.569999999999993</v>
      </c>
      <c r="J28" s="18">
        <f t="shared" si="2"/>
        <v>9572.3204994797088</v>
      </c>
      <c r="K28" s="18">
        <f t="shared" si="3"/>
        <v>11560.889782581376</v>
      </c>
      <c r="L28" s="15">
        <v>919900</v>
      </c>
      <c r="M28" s="16" t="s">
        <v>16</v>
      </c>
      <c r="N28" s="16" t="s">
        <v>239</v>
      </c>
      <c r="O28" s="41"/>
    </row>
    <row r="29" spans="1:15" ht="22.5">
      <c r="A29" s="10">
        <v>24</v>
      </c>
      <c r="B29" s="11" t="s">
        <v>61</v>
      </c>
      <c r="C29" s="11" t="s">
        <v>21</v>
      </c>
      <c r="D29" s="11" t="s">
        <v>197</v>
      </c>
      <c r="E29" s="12" t="s">
        <v>19</v>
      </c>
      <c r="F29" s="13">
        <v>2.8</v>
      </c>
      <c r="G29" s="14">
        <v>116.19</v>
      </c>
      <c r="H29" s="14">
        <v>19.980000000000004</v>
      </c>
      <c r="I29" s="14">
        <v>96.21</v>
      </c>
      <c r="J29" s="18">
        <f t="shared" si="2"/>
        <v>9338.9104053705141</v>
      </c>
      <c r="K29" s="18">
        <f t="shared" si="3"/>
        <v>11278.328656064859</v>
      </c>
      <c r="L29" s="15">
        <v>1085088</v>
      </c>
      <c r="M29" s="16" t="s">
        <v>16</v>
      </c>
      <c r="N29" s="16" t="s">
        <v>239</v>
      </c>
      <c r="O29" s="41"/>
    </row>
    <row r="30" spans="1:15" ht="22.5">
      <c r="A30" s="10">
        <v>25</v>
      </c>
      <c r="B30" s="11" t="s">
        <v>61</v>
      </c>
      <c r="C30" s="11" t="s">
        <v>22</v>
      </c>
      <c r="D30" s="11" t="s">
        <v>198</v>
      </c>
      <c r="E30" s="12" t="s">
        <v>13</v>
      </c>
      <c r="F30" s="13">
        <v>2.8</v>
      </c>
      <c r="G30" s="14">
        <v>84.02</v>
      </c>
      <c r="H30" s="14">
        <v>14.450000000000003</v>
      </c>
      <c r="I30" s="14">
        <v>69.569999999999993</v>
      </c>
      <c r="J30" s="18">
        <f t="shared" si="2"/>
        <v>9404.7488693168307</v>
      </c>
      <c r="K30" s="18">
        <f t="shared" si="3"/>
        <v>11358.157251688948</v>
      </c>
      <c r="L30" s="15">
        <v>790187</v>
      </c>
      <c r="M30" s="16" t="s">
        <v>16</v>
      </c>
      <c r="N30" s="16" t="s">
        <v>239</v>
      </c>
      <c r="O30" s="41"/>
    </row>
    <row r="31" spans="1:15" ht="22.5">
      <c r="A31" s="10">
        <v>26</v>
      </c>
      <c r="B31" s="11" t="s">
        <v>61</v>
      </c>
      <c r="C31" s="11" t="s">
        <v>245</v>
      </c>
      <c r="D31" s="11" t="s">
        <v>198</v>
      </c>
      <c r="E31" s="12" t="s">
        <v>19</v>
      </c>
      <c r="F31" s="13">
        <v>2.8</v>
      </c>
      <c r="G31" s="14">
        <v>116.19</v>
      </c>
      <c r="H31" s="14">
        <v>19.980000000000004</v>
      </c>
      <c r="I31" s="14">
        <v>96.21</v>
      </c>
      <c r="J31" s="18">
        <f t="shared" si="2"/>
        <v>9368.8355280144588</v>
      </c>
      <c r="K31" s="18">
        <f t="shared" si="3"/>
        <v>11314.468350483319</v>
      </c>
      <c r="L31" s="15">
        <v>1088565</v>
      </c>
      <c r="M31" s="16" t="s">
        <v>16</v>
      </c>
      <c r="N31" s="16" t="s">
        <v>239</v>
      </c>
      <c r="O31" s="41"/>
    </row>
    <row r="32" spans="1:15" ht="22.5">
      <c r="A32" s="10">
        <v>27</v>
      </c>
      <c r="B32" s="11" t="s">
        <v>61</v>
      </c>
      <c r="C32" s="11" t="s">
        <v>23</v>
      </c>
      <c r="D32" s="11" t="s">
        <v>199</v>
      </c>
      <c r="E32" s="12" t="s">
        <v>13</v>
      </c>
      <c r="F32" s="13">
        <v>2.8</v>
      </c>
      <c r="G32" s="14">
        <v>84.02</v>
      </c>
      <c r="H32" s="14">
        <v>14.450000000000003</v>
      </c>
      <c r="I32" s="14">
        <v>69.569999999999993</v>
      </c>
      <c r="J32" s="18">
        <f t="shared" si="2"/>
        <v>9353.8681266365147</v>
      </c>
      <c r="K32" s="18">
        <f t="shared" si="3"/>
        <v>11296.708351300849</v>
      </c>
      <c r="L32" s="15">
        <v>785912</v>
      </c>
      <c r="M32" s="16" t="s">
        <v>16</v>
      </c>
      <c r="N32" s="16" t="s">
        <v>239</v>
      </c>
      <c r="O32" s="41"/>
    </row>
    <row r="33" spans="1:15" ht="22.5">
      <c r="A33" s="10">
        <v>28</v>
      </c>
      <c r="B33" s="11" t="s">
        <v>61</v>
      </c>
      <c r="C33" s="11" t="s">
        <v>24</v>
      </c>
      <c r="D33" s="11" t="s">
        <v>199</v>
      </c>
      <c r="E33" s="12" t="s">
        <v>13</v>
      </c>
      <c r="F33" s="13">
        <v>2.8</v>
      </c>
      <c r="G33" s="14">
        <v>84.02</v>
      </c>
      <c r="H33" s="14">
        <v>14.450000000000003</v>
      </c>
      <c r="I33" s="14">
        <v>69.569999999999993</v>
      </c>
      <c r="J33" s="18">
        <f t="shared" si="2"/>
        <v>9434.6584146631758</v>
      </c>
      <c r="K33" s="18">
        <f t="shared" si="3"/>
        <v>11394.279143308899</v>
      </c>
      <c r="L33" s="15">
        <v>792700</v>
      </c>
      <c r="M33" s="16" t="s">
        <v>16</v>
      </c>
      <c r="N33" s="16" t="s">
        <v>239</v>
      </c>
      <c r="O33" s="41"/>
    </row>
    <row r="34" spans="1:15" ht="22.5">
      <c r="A34" s="10">
        <v>29</v>
      </c>
      <c r="B34" s="11" t="s">
        <v>61</v>
      </c>
      <c r="C34" s="11" t="s">
        <v>25</v>
      </c>
      <c r="D34" s="11" t="s">
        <v>199</v>
      </c>
      <c r="E34" s="12" t="s">
        <v>17</v>
      </c>
      <c r="F34" s="13">
        <v>2.8</v>
      </c>
      <c r="G34" s="14">
        <v>96.1</v>
      </c>
      <c r="H34" s="14">
        <v>16.53</v>
      </c>
      <c r="I34" s="14">
        <v>79.569999999999993</v>
      </c>
      <c r="J34" s="18">
        <f t="shared" si="2"/>
        <v>9739.8751300728418</v>
      </c>
      <c r="K34" s="18">
        <f t="shared" si="3"/>
        <v>11763.252482091242</v>
      </c>
      <c r="L34" s="15">
        <v>936002</v>
      </c>
      <c r="M34" s="16" t="s">
        <v>16</v>
      </c>
      <c r="N34" s="16" t="s">
        <v>239</v>
      </c>
      <c r="O34" s="41"/>
    </row>
    <row r="35" spans="1:15" ht="22.5">
      <c r="A35" s="10">
        <v>30</v>
      </c>
      <c r="B35" s="11" t="s">
        <v>61</v>
      </c>
      <c r="C35" s="11" t="s">
        <v>246</v>
      </c>
      <c r="D35" s="11" t="s">
        <v>199</v>
      </c>
      <c r="E35" s="12" t="s">
        <v>19</v>
      </c>
      <c r="F35" s="13">
        <v>2.8</v>
      </c>
      <c r="G35" s="14">
        <v>116.19</v>
      </c>
      <c r="H35" s="14">
        <v>19.980000000000004</v>
      </c>
      <c r="I35" s="14">
        <v>96.21</v>
      </c>
      <c r="J35" s="18">
        <f t="shared" si="2"/>
        <v>9398.7520440657554</v>
      </c>
      <c r="K35" s="18">
        <f t="shared" si="3"/>
        <v>11350.597650971833</v>
      </c>
      <c r="L35" s="15">
        <v>1092041</v>
      </c>
      <c r="M35" s="16" t="s">
        <v>16</v>
      </c>
      <c r="N35" s="16" t="s">
        <v>239</v>
      </c>
      <c r="O35" s="42"/>
    </row>
    <row r="36" spans="1:15" ht="22.5">
      <c r="A36" s="10">
        <v>31</v>
      </c>
      <c r="B36" s="11" t="s">
        <v>61</v>
      </c>
      <c r="C36" s="11" t="s">
        <v>26</v>
      </c>
      <c r="D36" s="11" t="s">
        <v>200</v>
      </c>
      <c r="E36" s="12" t="s">
        <v>13</v>
      </c>
      <c r="F36" s="13">
        <v>2.8</v>
      </c>
      <c r="G36" s="14">
        <v>84.02</v>
      </c>
      <c r="H36" s="14">
        <v>14.450000000000003</v>
      </c>
      <c r="I36" s="14">
        <v>69.569999999999993</v>
      </c>
      <c r="J36" s="18">
        <f t="shared" si="2"/>
        <v>9383.7895739109736</v>
      </c>
      <c r="K36" s="18">
        <f t="shared" si="3"/>
        <v>11332.844616932587</v>
      </c>
      <c r="L36" s="15">
        <v>788426</v>
      </c>
      <c r="M36" s="16" t="s">
        <v>16</v>
      </c>
      <c r="N36" s="16" t="s">
        <v>239</v>
      </c>
      <c r="O36" s="40" t="s">
        <v>235</v>
      </c>
    </row>
    <row r="37" spans="1:15" ht="22.5">
      <c r="A37" s="10">
        <v>32</v>
      </c>
      <c r="B37" s="11" t="s">
        <v>61</v>
      </c>
      <c r="C37" s="11" t="s">
        <v>112</v>
      </c>
      <c r="D37" s="11" t="s">
        <v>200</v>
      </c>
      <c r="E37" s="12" t="s">
        <v>13</v>
      </c>
      <c r="F37" s="13">
        <v>2.8</v>
      </c>
      <c r="G37" s="14">
        <v>84.02</v>
      </c>
      <c r="H37" s="14">
        <v>14.450000000000003</v>
      </c>
      <c r="I37" s="14">
        <v>69.569999999999993</v>
      </c>
      <c r="J37" s="18">
        <f t="shared" si="2"/>
        <v>9464.5679600095227</v>
      </c>
      <c r="K37" s="18">
        <f t="shared" si="3"/>
        <v>11430.401034928849</v>
      </c>
      <c r="L37" s="15">
        <v>795213</v>
      </c>
      <c r="M37" s="16" t="s">
        <v>16</v>
      </c>
      <c r="N37" s="16" t="s">
        <v>239</v>
      </c>
      <c r="O37" s="41"/>
    </row>
    <row r="38" spans="1:15" ht="22.5">
      <c r="A38" s="10">
        <v>33</v>
      </c>
      <c r="B38" s="11" t="s">
        <v>61</v>
      </c>
      <c r="C38" s="11" t="s">
        <v>151</v>
      </c>
      <c r="D38" s="11" t="s">
        <v>200</v>
      </c>
      <c r="E38" s="12" t="s">
        <v>17</v>
      </c>
      <c r="F38" s="13">
        <v>2.8</v>
      </c>
      <c r="G38" s="14">
        <v>96.1</v>
      </c>
      <c r="H38" s="14">
        <v>16.53</v>
      </c>
      <c r="I38" s="14">
        <v>79.569999999999993</v>
      </c>
      <c r="J38" s="18">
        <f t="shared" si="2"/>
        <v>9769.802289281999</v>
      </c>
      <c r="K38" s="18">
        <f t="shared" si="3"/>
        <v>11799.396757571951</v>
      </c>
      <c r="L38" s="15">
        <v>938878</v>
      </c>
      <c r="M38" s="16" t="s">
        <v>16</v>
      </c>
      <c r="N38" s="16" t="s">
        <v>239</v>
      </c>
      <c r="O38" s="41"/>
    </row>
    <row r="39" spans="1:15" ht="22.5">
      <c r="A39" s="10">
        <v>34</v>
      </c>
      <c r="B39" s="11" t="s">
        <v>61</v>
      </c>
      <c r="C39" s="11" t="s">
        <v>27</v>
      </c>
      <c r="D39" s="11" t="s">
        <v>200</v>
      </c>
      <c r="E39" s="12" t="s">
        <v>17</v>
      </c>
      <c r="F39" s="13">
        <v>2.8</v>
      </c>
      <c r="G39" s="14">
        <v>96.1</v>
      </c>
      <c r="H39" s="14">
        <v>16.53</v>
      </c>
      <c r="I39" s="14">
        <v>79.569999999999993</v>
      </c>
      <c r="J39" s="18">
        <f t="shared" si="2"/>
        <v>9662.0603537981278</v>
      </c>
      <c r="K39" s="18">
        <f t="shared" si="3"/>
        <v>11669.272338821165</v>
      </c>
      <c r="L39" s="15">
        <v>928524</v>
      </c>
      <c r="M39" s="16" t="s">
        <v>16</v>
      </c>
      <c r="N39" s="16" t="s">
        <v>239</v>
      </c>
      <c r="O39" s="41"/>
    </row>
    <row r="40" spans="1:15" ht="22.5">
      <c r="A40" s="10">
        <v>35</v>
      </c>
      <c r="B40" s="11" t="s">
        <v>61</v>
      </c>
      <c r="C40" s="11" t="s">
        <v>152</v>
      </c>
      <c r="D40" s="11" t="s">
        <v>200</v>
      </c>
      <c r="E40" s="12" t="s">
        <v>19</v>
      </c>
      <c r="F40" s="13">
        <v>2.8</v>
      </c>
      <c r="G40" s="14">
        <v>116.19</v>
      </c>
      <c r="H40" s="14">
        <v>19.980000000000004</v>
      </c>
      <c r="I40" s="14">
        <v>96.21</v>
      </c>
      <c r="J40" s="18">
        <f t="shared" si="2"/>
        <v>9428.6685601170502</v>
      </c>
      <c r="K40" s="18">
        <f t="shared" si="3"/>
        <v>11386.726951460349</v>
      </c>
      <c r="L40" s="15">
        <v>1095517</v>
      </c>
      <c r="M40" s="16" t="s">
        <v>16</v>
      </c>
      <c r="N40" s="16" t="s">
        <v>239</v>
      </c>
      <c r="O40" s="41"/>
    </row>
    <row r="41" spans="1:15" ht="22.5">
      <c r="A41" s="10">
        <v>36</v>
      </c>
      <c r="B41" s="11" t="s">
        <v>61</v>
      </c>
      <c r="C41" s="11" t="s">
        <v>113</v>
      </c>
      <c r="D41" s="11" t="s">
        <v>201</v>
      </c>
      <c r="E41" s="12" t="s">
        <v>13</v>
      </c>
      <c r="F41" s="13">
        <v>2.8</v>
      </c>
      <c r="G41" s="14">
        <v>84.02</v>
      </c>
      <c r="H41" s="14">
        <v>14.450000000000003</v>
      </c>
      <c r="I41" s="14">
        <v>69.569999999999993</v>
      </c>
      <c r="J41" s="18">
        <f t="shared" si="2"/>
        <v>9413.7110211854324</v>
      </c>
      <c r="K41" s="18">
        <f t="shared" si="3"/>
        <v>11368.980882564325</v>
      </c>
      <c r="L41" s="15">
        <v>790940</v>
      </c>
      <c r="M41" s="16" t="s">
        <v>16</v>
      </c>
      <c r="N41" s="16" t="s">
        <v>239</v>
      </c>
      <c r="O41" s="41"/>
    </row>
    <row r="42" spans="1:15" ht="22.5">
      <c r="A42" s="10">
        <v>37</v>
      </c>
      <c r="B42" s="11" t="s">
        <v>61</v>
      </c>
      <c r="C42" s="11" t="s">
        <v>114</v>
      </c>
      <c r="D42" s="11" t="s">
        <v>201</v>
      </c>
      <c r="E42" s="12" t="s">
        <v>13</v>
      </c>
      <c r="F42" s="13">
        <v>2.8</v>
      </c>
      <c r="G42" s="14">
        <v>84.02</v>
      </c>
      <c r="H42" s="14">
        <v>14.450000000000003</v>
      </c>
      <c r="I42" s="14">
        <v>69.569999999999993</v>
      </c>
      <c r="J42" s="18">
        <f t="shared" si="2"/>
        <v>9494.4894072839797</v>
      </c>
      <c r="K42" s="18">
        <f t="shared" si="3"/>
        <v>11466.537300560587</v>
      </c>
      <c r="L42" s="15">
        <v>797727</v>
      </c>
      <c r="M42" s="16" t="s">
        <v>16</v>
      </c>
      <c r="N42" s="16" t="s">
        <v>239</v>
      </c>
      <c r="O42" s="41"/>
    </row>
    <row r="43" spans="1:15" ht="22.5">
      <c r="A43" s="10">
        <v>38</v>
      </c>
      <c r="B43" s="11" t="s">
        <v>61</v>
      </c>
      <c r="C43" s="11" t="s">
        <v>115</v>
      </c>
      <c r="D43" s="11" t="s">
        <v>201</v>
      </c>
      <c r="E43" s="12" t="s">
        <v>17</v>
      </c>
      <c r="F43" s="13">
        <v>2.8</v>
      </c>
      <c r="G43" s="14">
        <v>96.1</v>
      </c>
      <c r="H43" s="14">
        <v>16.53</v>
      </c>
      <c r="I43" s="14">
        <v>79.569999999999993</v>
      </c>
      <c r="J43" s="18">
        <f t="shared" si="2"/>
        <v>9799.708636836629</v>
      </c>
      <c r="K43" s="18">
        <f t="shared" si="3"/>
        <v>11835.515897951491</v>
      </c>
      <c r="L43" s="15">
        <v>941752</v>
      </c>
      <c r="M43" s="16" t="s">
        <v>16</v>
      </c>
      <c r="N43" s="16" t="s">
        <v>239</v>
      </c>
      <c r="O43" s="41"/>
    </row>
    <row r="44" spans="1:15" ht="22.5">
      <c r="A44" s="10">
        <v>39</v>
      </c>
      <c r="B44" s="11" t="s">
        <v>61</v>
      </c>
      <c r="C44" s="11" t="s">
        <v>116</v>
      </c>
      <c r="D44" s="11" t="s">
        <v>201</v>
      </c>
      <c r="E44" s="12" t="s">
        <v>19</v>
      </c>
      <c r="F44" s="13">
        <v>2.8</v>
      </c>
      <c r="G44" s="14">
        <v>116.19</v>
      </c>
      <c r="H44" s="14">
        <v>19.980000000000004</v>
      </c>
      <c r="I44" s="14">
        <v>96.21</v>
      </c>
      <c r="J44" s="18">
        <f t="shared" si="2"/>
        <v>9458.585076168345</v>
      </c>
      <c r="K44" s="18">
        <f t="shared" si="3"/>
        <v>11422.856251948862</v>
      </c>
      <c r="L44" s="15">
        <v>1098993</v>
      </c>
      <c r="M44" s="16" t="s">
        <v>16</v>
      </c>
      <c r="N44" s="16" t="s">
        <v>239</v>
      </c>
      <c r="O44" s="41"/>
    </row>
    <row r="45" spans="1:15" ht="22.5">
      <c r="A45" s="10">
        <v>40</v>
      </c>
      <c r="B45" s="11" t="s">
        <v>61</v>
      </c>
      <c r="C45" s="11" t="s">
        <v>28</v>
      </c>
      <c r="D45" s="11" t="s">
        <v>202</v>
      </c>
      <c r="E45" s="12" t="s">
        <v>13</v>
      </c>
      <c r="F45" s="13">
        <v>2.8</v>
      </c>
      <c r="G45" s="14">
        <v>84.02</v>
      </c>
      <c r="H45" s="14">
        <v>14.450000000000003</v>
      </c>
      <c r="I45" s="14">
        <v>69.569999999999993</v>
      </c>
      <c r="J45" s="18">
        <f t="shared" si="2"/>
        <v>9443.6205665317793</v>
      </c>
      <c r="K45" s="18">
        <f t="shared" si="3"/>
        <v>11405.102774184275</v>
      </c>
      <c r="L45" s="15">
        <v>793453</v>
      </c>
      <c r="M45" s="16" t="s">
        <v>16</v>
      </c>
      <c r="N45" s="16" t="s">
        <v>239</v>
      </c>
      <c r="O45" s="42"/>
    </row>
    <row r="46" spans="1:15" ht="22.5">
      <c r="A46" s="10">
        <v>41</v>
      </c>
      <c r="B46" s="11" t="s">
        <v>61</v>
      </c>
      <c r="C46" s="11" t="s">
        <v>29</v>
      </c>
      <c r="D46" s="11" t="s">
        <v>202</v>
      </c>
      <c r="E46" s="12" t="s">
        <v>13</v>
      </c>
      <c r="F46" s="13">
        <v>2.8</v>
      </c>
      <c r="G46" s="14">
        <v>84.02</v>
      </c>
      <c r="H46" s="14">
        <v>14.450000000000003</v>
      </c>
      <c r="I46" s="14">
        <v>69.569999999999993</v>
      </c>
      <c r="J46" s="18">
        <f t="shared" si="2"/>
        <v>9524.4227564865505</v>
      </c>
      <c r="K46" s="18">
        <f t="shared" si="3"/>
        <v>11502.687940204112</v>
      </c>
      <c r="L46" s="15">
        <v>800242</v>
      </c>
      <c r="M46" s="16" t="s">
        <v>16</v>
      </c>
      <c r="N46" s="16" t="s">
        <v>239</v>
      </c>
      <c r="O46" s="40" t="s">
        <v>235</v>
      </c>
    </row>
    <row r="47" spans="1:15" ht="22.5">
      <c r="A47" s="10">
        <v>42</v>
      </c>
      <c r="B47" s="11" t="s">
        <v>61</v>
      </c>
      <c r="C47" s="11" t="s">
        <v>153</v>
      </c>
      <c r="D47" s="11" t="s">
        <v>202</v>
      </c>
      <c r="E47" s="12" t="s">
        <v>17</v>
      </c>
      <c r="F47" s="13">
        <v>2.8</v>
      </c>
      <c r="G47" s="14">
        <v>96.1</v>
      </c>
      <c r="H47" s="14">
        <v>16.53</v>
      </c>
      <c r="I47" s="14">
        <v>79.569999999999993</v>
      </c>
      <c r="J47" s="18">
        <f t="shared" si="2"/>
        <v>9829.6253902185235</v>
      </c>
      <c r="K47" s="18">
        <f t="shared" si="3"/>
        <v>11871.647605881615</v>
      </c>
      <c r="L47" s="15">
        <v>944627</v>
      </c>
      <c r="M47" s="16" t="s">
        <v>16</v>
      </c>
      <c r="N47" s="16" t="s">
        <v>239</v>
      </c>
      <c r="O47" s="41"/>
    </row>
    <row r="48" spans="1:15" ht="22.5">
      <c r="A48" s="10">
        <v>43</v>
      </c>
      <c r="B48" s="11" t="s">
        <v>61</v>
      </c>
      <c r="C48" s="11" t="s">
        <v>117</v>
      </c>
      <c r="D48" s="11" t="s">
        <v>202</v>
      </c>
      <c r="E48" s="12" t="s">
        <v>17</v>
      </c>
      <c r="F48" s="13">
        <v>2.8</v>
      </c>
      <c r="G48" s="14">
        <v>96.1</v>
      </c>
      <c r="H48" s="14">
        <v>16.53</v>
      </c>
      <c r="I48" s="14">
        <v>79.569999999999993</v>
      </c>
      <c r="J48" s="18">
        <f t="shared" si="2"/>
        <v>9721.9146722164423</v>
      </c>
      <c r="K48" s="18">
        <f t="shared" si="3"/>
        <v>11741.560889782582</v>
      </c>
      <c r="L48" s="15">
        <v>934276</v>
      </c>
      <c r="M48" s="16" t="s">
        <v>16</v>
      </c>
      <c r="N48" s="16" t="s">
        <v>239</v>
      </c>
      <c r="O48" s="41"/>
    </row>
    <row r="49" spans="1:15" ht="22.5">
      <c r="A49" s="10">
        <v>44</v>
      </c>
      <c r="B49" s="11" t="s">
        <v>61</v>
      </c>
      <c r="C49" s="11" t="s">
        <v>247</v>
      </c>
      <c r="D49" s="11" t="s">
        <v>202</v>
      </c>
      <c r="E49" s="12" t="s">
        <v>19</v>
      </c>
      <c r="F49" s="13">
        <v>2.8</v>
      </c>
      <c r="G49" s="14">
        <v>116.19</v>
      </c>
      <c r="H49" s="14">
        <v>19.980000000000004</v>
      </c>
      <c r="I49" s="14">
        <v>96.21</v>
      </c>
      <c r="J49" s="18">
        <f t="shared" si="2"/>
        <v>9488.5015922196399</v>
      </c>
      <c r="K49" s="18">
        <f t="shared" si="3"/>
        <v>11458.985552437378</v>
      </c>
      <c r="L49" s="15">
        <v>1102469</v>
      </c>
      <c r="M49" s="16" t="s">
        <v>16</v>
      </c>
      <c r="N49" s="16" t="s">
        <v>239</v>
      </c>
      <c r="O49" s="41"/>
    </row>
    <row r="50" spans="1:15" ht="22.5">
      <c r="A50" s="10">
        <v>45</v>
      </c>
      <c r="B50" s="11" t="s">
        <v>61</v>
      </c>
      <c r="C50" s="11" t="s">
        <v>30</v>
      </c>
      <c r="D50" s="11" t="s">
        <v>203</v>
      </c>
      <c r="E50" s="12" t="s">
        <v>13</v>
      </c>
      <c r="F50" s="13">
        <v>2.8</v>
      </c>
      <c r="G50" s="14">
        <v>84.02</v>
      </c>
      <c r="H50" s="14">
        <v>14.450000000000003</v>
      </c>
      <c r="I50" s="14">
        <v>69.569999999999993</v>
      </c>
      <c r="J50" s="18">
        <f t="shared" si="2"/>
        <v>9373.8157581528212</v>
      </c>
      <c r="K50" s="18">
        <f t="shared" si="3"/>
        <v>11320.799195055341</v>
      </c>
      <c r="L50" s="15">
        <v>787588</v>
      </c>
      <c r="M50" s="16" t="s">
        <v>16</v>
      </c>
      <c r="N50" s="16" t="s">
        <v>239</v>
      </c>
      <c r="O50" s="41"/>
    </row>
    <row r="51" spans="1:15" ht="22.5">
      <c r="A51" s="10">
        <v>46</v>
      </c>
      <c r="B51" s="11" t="s">
        <v>61</v>
      </c>
      <c r="C51" s="11" t="s">
        <v>31</v>
      </c>
      <c r="D51" s="11" t="s">
        <v>203</v>
      </c>
      <c r="E51" s="12" t="s">
        <v>13</v>
      </c>
      <c r="F51" s="13">
        <v>2.8</v>
      </c>
      <c r="G51" s="14">
        <v>84.02</v>
      </c>
      <c r="H51" s="14">
        <v>14.450000000000003</v>
      </c>
      <c r="I51" s="14">
        <v>69.569999999999993</v>
      </c>
      <c r="J51" s="18">
        <f t="shared" si="2"/>
        <v>9454.6060461794823</v>
      </c>
      <c r="K51" s="18">
        <f t="shared" si="3"/>
        <v>11418.36998706339</v>
      </c>
      <c r="L51" s="15">
        <v>794376</v>
      </c>
      <c r="M51" s="16" t="s">
        <v>16</v>
      </c>
      <c r="N51" s="16" t="s">
        <v>239</v>
      </c>
      <c r="O51" s="41"/>
    </row>
    <row r="52" spans="1:15" ht="22.5">
      <c r="A52" s="10">
        <v>47</v>
      </c>
      <c r="B52" s="11" t="s">
        <v>61</v>
      </c>
      <c r="C52" s="11" t="s">
        <v>154</v>
      </c>
      <c r="D52" s="11" t="s">
        <v>203</v>
      </c>
      <c r="E52" s="12" t="s">
        <v>19</v>
      </c>
      <c r="F52" s="13">
        <v>2.8</v>
      </c>
      <c r="G52" s="14">
        <v>116.19</v>
      </c>
      <c r="H52" s="14">
        <v>19.980000000000004</v>
      </c>
      <c r="I52" s="14">
        <v>96.21</v>
      </c>
      <c r="J52" s="18">
        <f t="shared" si="2"/>
        <v>9598.2270419141059</v>
      </c>
      <c r="K52" s="18">
        <f t="shared" si="3"/>
        <v>11591.497765305063</v>
      </c>
      <c r="L52" s="15">
        <v>1115218</v>
      </c>
      <c r="M52" s="16" t="s">
        <v>16</v>
      </c>
      <c r="N52" s="16" t="s">
        <v>239</v>
      </c>
      <c r="O52" s="41"/>
    </row>
    <row r="53" spans="1:15" ht="22.5">
      <c r="A53" s="10">
        <v>48</v>
      </c>
      <c r="B53" s="11" t="s">
        <v>61</v>
      </c>
      <c r="C53" s="11" t="s">
        <v>32</v>
      </c>
      <c r="D53" s="11" t="s">
        <v>203</v>
      </c>
      <c r="E53" s="12" t="s">
        <v>17</v>
      </c>
      <c r="F53" s="13">
        <v>2.8</v>
      </c>
      <c r="G53" s="14">
        <v>96.1</v>
      </c>
      <c r="H53" s="14">
        <v>16.53</v>
      </c>
      <c r="I53" s="14">
        <v>79.569999999999993</v>
      </c>
      <c r="J53" s="18">
        <f t="shared" si="2"/>
        <v>9759.8231009365245</v>
      </c>
      <c r="K53" s="18">
        <f t="shared" si="3"/>
        <v>11787.344476561519</v>
      </c>
      <c r="L53" s="15">
        <v>937919</v>
      </c>
      <c r="M53" s="16" t="s">
        <v>16</v>
      </c>
      <c r="N53" s="16" t="s">
        <v>239</v>
      </c>
      <c r="O53" s="41"/>
    </row>
    <row r="54" spans="1:15" ht="22.5">
      <c r="A54" s="10">
        <v>49</v>
      </c>
      <c r="B54" s="11" t="s">
        <v>61</v>
      </c>
      <c r="C54" s="11" t="s">
        <v>248</v>
      </c>
      <c r="D54" s="11" t="s">
        <v>203</v>
      </c>
      <c r="E54" s="12" t="s">
        <v>19</v>
      </c>
      <c r="F54" s="13">
        <v>2.8</v>
      </c>
      <c r="G54" s="14">
        <v>116.19</v>
      </c>
      <c r="H54" s="14">
        <v>19.980000000000004</v>
      </c>
      <c r="I54" s="14">
        <v>96.21</v>
      </c>
      <c r="J54" s="18">
        <f t="shared" si="2"/>
        <v>9418.6935192357341</v>
      </c>
      <c r="K54" s="18">
        <f t="shared" si="3"/>
        <v>11374.680386654194</v>
      </c>
      <c r="L54" s="15">
        <v>1094358</v>
      </c>
      <c r="M54" s="16" t="s">
        <v>16</v>
      </c>
      <c r="N54" s="16" t="s">
        <v>239</v>
      </c>
      <c r="O54" s="41"/>
    </row>
    <row r="55" spans="1:15" ht="22.5">
      <c r="A55" s="10">
        <v>50</v>
      </c>
      <c r="B55" s="11" t="s">
        <v>61</v>
      </c>
      <c r="C55" s="11" t="s">
        <v>118</v>
      </c>
      <c r="D55" s="11" t="s">
        <v>204</v>
      </c>
      <c r="E55" s="12" t="s">
        <v>13</v>
      </c>
      <c r="F55" s="13">
        <v>2.8</v>
      </c>
      <c r="G55" s="14">
        <v>84.02</v>
      </c>
      <c r="H55" s="14">
        <v>14.450000000000003</v>
      </c>
      <c r="I55" s="14">
        <v>69.569999999999993</v>
      </c>
      <c r="J55" s="18">
        <f t="shared" si="2"/>
        <v>9503.4634610806952</v>
      </c>
      <c r="K55" s="18">
        <f t="shared" si="3"/>
        <v>11477.375305447751</v>
      </c>
      <c r="L55" s="15">
        <v>798481</v>
      </c>
      <c r="M55" s="16" t="s">
        <v>16</v>
      </c>
      <c r="N55" s="16" t="s">
        <v>239</v>
      </c>
      <c r="O55" s="42"/>
    </row>
    <row r="56" spans="1:15" ht="22.5">
      <c r="A56" s="10">
        <v>51</v>
      </c>
      <c r="B56" s="11" t="s">
        <v>61</v>
      </c>
      <c r="C56" s="11" t="s">
        <v>33</v>
      </c>
      <c r="D56" s="11" t="s">
        <v>204</v>
      </c>
      <c r="E56" s="12" t="s">
        <v>13</v>
      </c>
      <c r="F56" s="13">
        <v>2.8</v>
      </c>
      <c r="G56" s="14">
        <v>84.02</v>
      </c>
      <c r="H56" s="14">
        <v>14.450000000000003</v>
      </c>
      <c r="I56" s="14">
        <v>69.569999999999993</v>
      </c>
      <c r="J56" s="18">
        <f t="shared" si="2"/>
        <v>9584.2537491073563</v>
      </c>
      <c r="K56" s="18">
        <f t="shared" si="3"/>
        <v>11574.946097455801</v>
      </c>
      <c r="L56" s="15">
        <v>805269</v>
      </c>
      <c r="M56" s="16" t="s">
        <v>16</v>
      </c>
      <c r="N56" s="16" t="s">
        <v>239</v>
      </c>
      <c r="O56" s="40" t="s">
        <v>235</v>
      </c>
    </row>
    <row r="57" spans="1:15" ht="22.5">
      <c r="A57" s="10">
        <v>52</v>
      </c>
      <c r="B57" s="11" t="s">
        <v>61</v>
      </c>
      <c r="C57" s="11" t="s">
        <v>163</v>
      </c>
      <c r="D57" s="11" t="s">
        <v>204</v>
      </c>
      <c r="E57" s="12" t="s">
        <v>19</v>
      </c>
      <c r="F57" s="13">
        <v>2.8</v>
      </c>
      <c r="G57" s="14">
        <v>116.19</v>
      </c>
      <c r="H57" s="14">
        <v>19.980000000000004</v>
      </c>
      <c r="I57" s="14">
        <v>96.21</v>
      </c>
      <c r="J57" s="18">
        <f t="shared" si="2"/>
        <v>9727.8767535932529</v>
      </c>
      <c r="K57" s="18">
        <f t="shared" si="3"/>
        <v>11748.07192599522</v>
      </c>
      <c r="L57" s="15">
        <v>1130282</v>
      </c>
      <c r="M57" s="16" t="s">
        <v>16</v>
      </c>
      <c r="N57" s="16" t="s">
        <v>239</v>
      </c>
      <c r="O57" s="41"/>
    </row>
    <row r="58" spans="1:15" ht="22.5">
      <c r="A58" s="10">
        <v>53</v>
      </c>
      <c r="B58" s="11" t="s">
        <v>61</v>
      </c>
      <c r="C58" s="11" t="s">
        <v>249</v>
      </c>
      <c r="D58" s="11" t="s">
        <v>204</v>
      </c>
      <c r="E58" s="12" t="s">
        <v>19</v>
      </c>
      <c r="F58" s="13">
        <v>2.8</v>
      </c>
      <c r="G58" s="14">
        <v>116.19</v>
      </c>
      <c r="H58" s="14">
        <v>19.980000000000004</v>
      </c>
      <c r="I58" s="14">
        <v>96.21</v>
      </c>
      <c r="J58" s="18">
        <f t="shared" si="2"/>
        <v>9548.3432309148811</v>
      </c>
      <c r="K58" s="18">
        <f t="shared" si="3"/>
        <v>11531.254547344352</v>
      </c>
      <c r="L58" s="15">
        <v>1109422</v>
      </c>
      <c r="M58" s="16" t="s">
        <v>16</v>
      </c>
      <c r="N58" s="16" t="s">
        <v>239</v>
      </c>
      <c r="O58" s="41"/>
    </row>
    <row r="59" spans="1:15" ht="22.5">
      <c r="A59" s="10">
        <v>54</v>
      </c>
      <c r="B59" s="11" t="s">
        <v>61</v>
      </c>
      <c r="C59" s="11" t="s">
        <v>119</v>
      </c>
      <c r="D59" s="11" t="s">
        <v>205</v>
      </c>
      <c r="E59" s="12" t="s">
        <v>13</v>
      </c>
      <c r="F59" s="13">
        <v>2.8</v>
      </c>
      <c r="G59" s="14">
        <v>84.02</v>
      </c>
      <c r="H59" s="14">
        <v>14.450000000000003</v>
      </c>
      <c r="I59" s="14">
        <v>69.569999999999993</v>
      </c>
      <c r="J59" s="18">
        <f t="shared" si="2"/>
        <v>9533.384908355154</v>
      </c>
      <c r="K59" s="18">
        <f t="shared" si="3"/>
        <v>11513.511571079489</v>
      </c>
      <c r="L59" s="15">
        <v>800995</v>
      </c>
      <c r="M59" s="16" t="s">
        <v>16</v>
      </c>
      <c r="N59" s="16" t="s">
        <v>239</v>
      </c>
      <c r="O59" s="41"/>
    </row>
    <row r="60" spans="1:15" ht="22.5">
      <c r="A60" s="10">
        <v>55</v>
      </c>
      <c r="B60" s="11" t="s">
        <v>61</v>
      </c>
      <c r="C60" s="11" t="s">
        <v>120</v>
      </c>
      <c r="D60" s="11" t="s">
        <v>205</v>
      </c>
      <c r="E60" s="12" t="s">
        <v>13</v>
      </c>
      <c r="F60" s="13">
        <v>2.8</v>
      </c>
      <c r="G60" s="14">
        <v>84.02</v>
      </c>
      <c r="H60" s="14">
        <v>14.450000000000003</v>
      </c>
      <c r="I60" s="14">
        <v>69.569999999999993</v>
      </c>
      <c r="J60" s="18">
        <f t="shared" si="2"/>
        <v>9614.1751963818151</v>
      </c>
      <c r="K60" s="18">
        <f t="shared" si="3"/>
        <v>11611.082363087538</v>
      </c>
      <c r="L60" s="15">
        <v>807783</v>
      </c>
      <c r="M60" s="16" t="s">
        <v>16</v>
      </c>
      <c r="N60" s="16" t="s">
        <v>239</v>
      </c>
      <c r="O60" s="41"/>
    </row>
    <row r="61" spans="1:15" ht="22.5">
      <c r="A61" s="10">
        <v>56</v>
      </c>
      <c r="B61" s="11" t="s">
        <v>61</v>
      </c>
      <c r="C61" s="11" t="s">
        <v>180</v>
      </c>
      <c r="D61" s="11" t="s">
        <v>205</v>
      </c>
      <c r="E61" s="12" t="s">
        <v>17</v>
      </c>
      <c r="F61" s="13">
        <v>2.8</v>
      </c>
      <c r="G61" s="14">
        <v>96.1</v>
      </c>
      <c r="H61" s="14">
        <v>16.53</v>
      </c>
      <c r="I61" s="14">
        <v>79.569999999999993</v>
      </c>
      <c r="J61" s="18">
        <f t="shared" si="2"/>
        <v>9811.6649323621241</v>
      </c>
      <c r="K61" s="18">
        <f t="shared" si="3"/>
        <v>11849.956013572955</v>
      </c>
      <c r="L61" s="15">
        <v>942901</v>
      </c>
      <c r="M61" s="16" t="s">
        <v>16</v>
      </c>
      <c r="N61" s="16" t="s">
        <v>239</v>
      </c>
      <c r="O61" s="41"/>
    </row>
    <row r="62" spans="1:15" ht="22.5">
      <c r="A62" s="10">
        <v>57</v>
      </c>
      <c r="B62" s="11" t="s">
        <v>61</v>
      </c>
      <c r="C62" s="11" t="s">
        <v>121</v>
      </c>
      <c r="D62" s="11" t="s">
        <v>219</v>
      </c>
      <c r="E62" s="12" t="s">
        <v>13</v>
      </c>
      <c r="F62" s="13">
        <v>2.8</v>
      </c>
      <c r="G62" s="14">
        <v>84.02</v>
      </c>
      <c r="H62" s="14">
        <v>14.450000000000003</v>
      </c>
      <c r="I62" s="14">
        <v>69.569999999999993</v>
      </c>
      <c r="J62" s="18">
        <f t="shared" si="2"/>
        <v>9563.2825517733872</v>
      </c>
      <c r="K62" s="18">
        <f t="shared" si="3"/>
        <v>11549.619088687654</v>
      </c>
      <c r="L62" s="15">
        <v>803507</v>
      </c>
      <c r="M62" s="16" t="s">
        <v>16</v>
      </c>
      <c r="N62" s="16" t="s">
        <v>239</v>
      </c>
      <c r="O62" s="41"/>
    </row>
    <row r="63" spans="1:15" ht="22.5">
      <c r="A63" s="10">
        <v>58</v>
      </c>
      <c r="B63" s="11" t="s">
        <v>61</v>
      </c>
      <c r="C63" s="11" t="s">
        <v>155</v>
      </c>
      <c r="D63" s="11" t="s">
        <v>219</v>
      </c>
      <c r="E63" s="12" t="s">
        <v>13</v>
      </c>
      <c r="F63" s="13">
        <v>2.8</v>
      </c>
      <c r="G63" s="14">
        <v>84.02</v>
      </c>
      <c r="H63" s="14">
        <v>14.450000000000003</v>
      </c>
      <c r="I63" s="14">
        <v>69.569999999999993</v>
      </c>
      <c r="J63" s="18">
        <f t="shared" si="2"/>
        <v>9644.0966436562721</v>
      </c>
      <c r="K63" s="18">
        <f t="shared" si="3"/>
        <v>11647.218628719276</v>
      </c>
      <c r="L63" s="15">
        <v>810297</v>
      </c>
      <c r="M63" s="16" t="s">
        <v>16</v>
      </c>
      <c r="N63" s="16" t="s">
        <v>239</v>
      </c>
      <c r="O63" s="41"/>
    </row>
    <row r="64" spans="1:15" ht="22.5">
      <c r="A64" s="10">
        <v>59</v>
      </c>
      <c r="B64" s="11" t="s">
        <v>61</v>
      </c>
      <c r="C64" s="11" t="s">
        <v>252</v>
      </c>
      <c r="D64" s="11" t="s">
        <v>219</v>
      </c>
      <c r="E64" s="12" t="s">
        <v>19</v>
      </c>
      <c r="F64" s="13">
        <v>2.8</v>
      </c>
      <c r="G64" s="14">
        <v>116.19</v>
      </c>
      <c r="H64" s="14">
        <v>19.980000000000004</v>
      </c>
      <c r="I64" s="14">
        <v>96.21</v>
      </c>
      <c r="J64" s="18">
        <f t="shared" si="2"/>
        <v>9787.7097856958426</v>
      </c>
      <c r="K64" s="18">
        <f t="shared" si="3"/>
        <v>11820.33052697225</v>
      </c>
      <c r="L64" s="15">
        <v>1137234</v>
      </c>
      <c r="M64" s="16" t="s">
        <v>16</v>
      </c>
      <c r="N64" s="16" t="s">
        <v>239</v>
      </c>
      <c r="O64" s="41"/>
    </row>
    <row r="65" spans="1:15" ht="22.5">
      <c r="A65" s="10">
        <v>60</v>
      </c>
      <c r="B65" s="11" t="s">
        <v>61</v>
      </c>
      <c r="C65" s="11" t="s">
        <v>174</v>
      </c>
      <c r="D65" s="11" t="s">
        <v>219</v>
      </c>
      <c r="E65" s="12" t="s">
        <v>17</v>
      </c>
      <c r="F65" s="13">
        <v>2.8</v>
      </c>
      <c r="G65" s="14">
        <v>96.1</v>
      </c>
      <c r="H65" s="14">
        <v>16.53</v>
      </c>
      <c r="I65" s="14">
        <v>79.569999999999993</v>
      </c>
      <c r="J65" s="18">
        <f t="shared" si="2"/>
        <v>9949.292403746098</v>
      </c>
      <c r="K65" s="18">
        <f t="shared" si="3"/>
        <v>12016.174437602112</v>
      </c>
      <c r="L65" s="15">
        <v>956127</v>
      </c>
      <c r="M65" s="16" t="s">
        <v>16</v>
      </c>
      <c r="N65" s="16" t="s">
        <v>239</v>
      </c>
      <c r="O65" s="42"/>
    </row>
    <row r="66" spans="1:15" ht="22.5">
      <c r="A66" s="10">
        <v>61</v>
      </c>
      <c r="B66" s="11" t="s">
        <v>61</v>
      </c>
      <c r="C66" s="11" t="s">
        <v>122</v>
      </c>
      <c r="D66" s="11" t="s">
        <v>219</v>
      </c>
      <c r="E66" s="12" t="s">
        <v>17</v>
      </c>
      <c r="F66" s="13">
        <v>2.8</v>
      </c>
      <c r="G66" s="14">
        <v>96.1</v>
      </c>
      <c r="H66" s="14">
        <v>16.53</v>
      </c>
      <c r="I66" s="14">
        <v>79.569999999999993</v>
      </c>
      <c r="J66" s="18">
        <f t="shared" si="2"/>
        <v>9841.5816857440168</v>
      </c>
      <c r="K66" s="18">
        <f t="shared" si="3"/>
        <v>11886.08772150308</v>
      </c>
      <c r="L66" s="15">
        <v>945776</v>
      </c>
      <c r="M66" s="16" t="s">
        <v>16</v>
      </c>
      <c r="N66" s="16" t="s">
        <v>239</v>
      </c>
      <c r="O66" s="40" t="s">
        <v>235</v>
      </c>
    </row>
    <row r="67" spans="1:15" ht="22.5">
      <c r="A67" s="10">
        <v>62</v>
      </c>
      <c r="B67" s="11" t="s">
        <v>61</v>
      </c>
      <c r="C67" s="11" t="s">
        <v>254</v>
      </c>
      <c r="D67" s="11" t="s">
        <v>219</v>
      </c>
      <c r="E67" s="12" t="s">
        <v>19</v>
      </c>
      <c r="F67" s="13">
        <v>2.8</v>
      </c>
      <c r="G67" s="14">
        <v>116.19</v>
      </c>
      <c r="H67" s="14">
        <v>19.980000000000004</v>
      </c>
      <c r="I67" s="14">
        <v>96.21</v>
      </c>
      <c r="J67" s="18">
        <f t="shared" si="2"/>
        <v>9608.1762630174708</v>
      </c>
      <c r="K67" s="18">
        <f t="shared" si="3"/>
        <v>11603.513148321381</v>
      </c>
      <c r="L67" s="15">
        <v>1116374</v>
      </c>
      <c r="M67" s="16" t="s">
        <v>16</v>
      </c>
      <c r="N67" s="16" t="s">
        <v>239</v>
      </c>
      <c r="O67" s="41"/>
    </row>
    <row r="68" spans="1:15" ht="22.5">
      <c r="A68" s="10">
        <v>63</v>
      </c>
      <c r="B68" s="11" t="s">
        <v>61</v>
      </c>
      <c r="C68" s="11" t="s">
        <v>34</v>
      </c>
      <c r="D68" s="11" t="s">
        <v>220</v>
      </c>
      <c r="E68" s="12" t="s">
        <v>13</v>
      </c>
      <c r="F68" s="13">
        <v>2.8</v>
      </c>
      <c r="G68" s="14">
        <v>84.02</v>
      </c>
      <c r="H68" s="14">
        <v>14.450000000000003</v>
      </c>
      <c r="I68" s="14">
        <v>69.569999999999993</v>
      </c>
      <c r="J68" s="18">
        <f t="shared" si="2"/>
        <v>9433.6467507736252</v>
      </c>
      <c r="K68" s="18">
        <f t="shared" si="3"/>
        <v>11393.057352307031</v>
      </c>
      <c r="L68" s="15">
        <v>792615</v>
      </c>
      <c r="M68" s="16" t="s">
        <v>16</v>
      </c>
      <c r="N68" s="16" t="s">
        <v>239</v>
      </c>
      <c r="O68" s="41"/>
    </row>
    <row r="69" spans="1:15" ht="22.5">
      <c r="A69" s="10">
        <v>64</v>
      </c>
      <c r="B69" s="11" t="s">
        <v>61</v>
      </c>
      <c r="C69" s="11" t="s">
        <v>123</v>
      </c>
      <c r="D69" s="11" t="s">
        <v>220</v>
      </c>
      <c r="E69" s="12" t="s">
        <v>13</v>
      </c>
      <c r="F69" s="13">
        <v>2.8</v>
      </c>
      <c r="G69" s="14">
        <v>84.02</v>
      </c>
      <c r="H69" s="14">
        <v>14.450000000000003</v>
      </c>
      <c r="I69" s="14">
        <v>69.569999999999993</v>
      </c>
      <c r="J69" s="18">
        <f t="shared" si="2"/>
        <v>9514.4370388002862</v>
      </c>
      <c r="K69" s="18">
        <f t="shared" si="3"/>
        <v>11490.62814431508</v>
      </c>
      <c r="L69" s="15">
        <v>799403</v>
      </c>
      <c r="M69" s="16" t="s">
        <v>16</v>
      </c>
      <c r="N69" s="16" t="s">
        <v>239</v>
      </c>
      <c r="O69" s="41"/>
    </row>
    <row r="70" spans="1:15" ht="22.5">
      <c r="A70" s="10">
        <v>65</v>
      </c>
      <c r="B70" s="11" t="s">
        <v>61</v>
      </c>
      <c r="C70" s="11" t="s">
        <v>255</v>
      </c>
      <c r="D70" s="11" t="s">
        <v>220</v>
      </c>
      <c r="E70" s="12" t="s">
        <v>19</v>
      </c>
      <c r="F70" s="13">
        <v>2.8</v>
      </c>
      <c r="G70" s="14">
        <v>116.19</v>
      </c>
      <c r="H70" s="14">
        <v>19.980000000000004</v>
      </c>
      <c r="I70" s="14">
        <v>96.21</v>
      </c>
      <c r="J70" s="18">
        <f t="shared" si="2"/>
        <v>9658.0686806093472</v>
      </c>
      <c r="K70" s="18">
        <f t="shared" si="3"/>
        <v>11663.766760212036</v>
      </c>
      <c r="L70" s="15">
        <v>1122171</v>
      </c>
      <c r="M70" s="16" t="s">
        <v>16</v>
      </c>
      <c r="N70" s="16" t="s">
        <v>239</v>
      </c>
      <c r="O70" s="41"/>
    </row>
    <row r="71" spans="1:15" ht="22.5">
      <c r="A71" s="10">
        <v>66</v>
      </c>
      <c r="B71" s="11" t="s">
        <v>61</v>
      </c>
      <c r="C71" s="11" t="s">
        <v>35</v>
      </c>
      <c r="D71" s="11" t="s">
        <v>220</v>
      </c>
      <c r="E71" s="12" t="s">
        <v>17</v>
      </c>
      <c r="F71" s="13">
        <v>2.8</v>
      </c>
      <c r="G71" s="14">
        <v>96.1</v>
      </c>
      <c r="H71" s="14">
        <v>16.53</v>
      </c>
      <c r="I71" s="14">
        <v>79.569999999999993</v>
      </c>
      <c r="J71" s="18">
        <f t="shared" ref="J71:J134" si="4">L71/G71</f>
        <v>9819.6566077003135</v>
      </c>
      <c r="K71" s="18">
        <f t="shared" ref="K71:K134" si="5">L71/I71</f>
        <v>11859.607892421767</v>
      </c>
      <c r="L71" s="15">
        <v>943669</v>
      </c>
      <c r="M71" s="16" t="s">
        <v>16</v>
      </c>
      <c r="N71" s="16" t="s">
        <v>239</v>
      </c>
      <c r="O71" s="41"/>
    </row>
    <row r="72" spans="1:15" ht="22.5">
      <c r="A72" s="10">
        <v>67</v>
      </c>
      <c r="B72" s="11" t="s">
        <v>61</v>
      </c>
      <c r="C72" s="11" t="s">
        <v>181</v>
      </c>
      <c r="D72" s="11" t="s">
        <v>220</v>
      </c>
      <c r="E72" s="12" t="s">
        <v>17</v>
      </c>
      <c r="F72" s="13">
        <v>2.8</v>
      </c>
      <c r="G72" s="14">
        <v>96.1</v>
      </c>
      <c r="H72" s="14">
        <v>16.53</v>
      </c>
      <c r="I72" s="14">
        <v>79.569999999999993</v>
      </c>
      <c r="J72" s="18">
        <f t="shared" si="4"/>
        <v>9711.9354838709678</v>
      </c>
      <c r="K72" s="18">
        <f t="shared" si="5"/>
        <v>11729.508608772152</v>
      </c>
      <c r="L72" s="15">
        <v>933317</v>
      </c>
      <c r="M72" s="16" t="s">
        <v>16</v>
      </c>
      <c r="N72" s="16" t="s">
        <v>239</v>
      </c>
      <c r="O72" s="41"/>
    </row>
    <row r="73" spans="1:15" ht="22.5">
      <c r="A73" s="10">
        <v>68</v>
      </c>
      <c r="B73" s="11" t="s">
        <v>61</v>
      </c>
      <c r="C73" s="11" t="s">
        <v>256</v>
      </c>
      <c r="D73" s="11" t="s">
        <v>220</v>
      </c>
      <c r="E73" s="12" t="s">
        <v>19</v>
      </c>
      <c r="F73" s="13">
        <v>2.8</v>
      </c>
      <c r="G73" s="14">
        <v>116.19</v>
      </c>
      <c r="H73" s="14">
        <v>19.980000000000004</v>
      </c>
      <c r="I73" s="14">
        <v>96.21</v>
      </c>
      <c r="J73" s="18">
        <f t="shared" si="4"/>
        <v>9478.5351579309754</v>
      </c>
      <c r="K73" s="18">
        <f t="shared" si="5"/>
        <v>11446.94938156117</v>
      </c>
      <c r="L73" s="15">
        <v>1101311</v>
      </c>
      <c r="M73" s="16" t="s">
        <v>16</v>
      </c>
      <c r="N73" s="16" t="s">
        <v>239</v>
      </c>
      <c r="O73" s="41"/>
    </row>
    <row r="74" spans="1:15" ht="22.5">
      <c r="A74" s="10">
        <v>69</v>
      </c>
      <c r="B74" s="11" t="s">
        <v>61</v>
      </c>
      <c r="C74" s="11" t="s">
        <v>36</v>
      </c>
      <c r="D74" s="11" t="s">
        <v>221</v>
      </c>
      <c r="E74" s="12" t="s">
        <v>13</v>
      </c>
      <c r="F74" s="13">
        <v>2.8</v>
      </c>
      <c r="G74" s="14">
        <v>84.02</v>
      </c>
      <c r="H74" s="14">
        <v>14.450000000000003</v>
      </c>
      <c r="I74" s="14">
        <v>69.569999999999993</v>
      </c>
      <c r="J74" s="18">
        <f t="shared" si="4"/>
        <v>9503.4634610806952</v>
      </c>
      <c r="K74" s="18">
        <f t="shared" si="5"/>
        <v>11477.375305447751</v>
      </c>
      <c r="L74" s="15">
        <v>798481</v>
      </c>
      <c r="M74" s="16" t="s">
        <v>16</v>
      </c>
      <c r="N74" s="16" t="s">
        <v>239</v>
      </c>
      <c r="O74" s="41"/>
    </row>
    <row r="75" spans="1:15" ht="22.5">
      <c r="A75" s="10">
        <v>70</v>
      </c>
      <c r="B75" s="11" t="s">
        <v>61</v>
      </c>
      <c r="C75" s="11" t="s">
        <v>124</v>
      </c>
      <c r="D75" s="11" t="s">
        <v>221</v>
      </c>
      <c r="E75" s="12" t="s">
        <v>13</v>
      </c>
      <c r="F75" s="13">
        <v>2.8</v>
      </c>
      <c r="G75" s="14">
        <v>84.02</v>
      </c>
      <c r="H75" s="14">
        <v>14.450000000000003</v>
      </c>
      <c r="I75" s="14">
        <v>69.569999999999993</v>
      </c>
      <c r="J75" s="18">
        <f t="shared" si="4"/>
        <v>9584.2537491073563</v>
      </c>
      <c r="K75" s="18">
        <f t="shared" si="5"/>
        <v>11574.946097455801</v>
      </c>
      <c r="L75" s="15">
        <v>805269</v>
      </c>
      <c r="M75" s="16" t="s">
        <v>16</v>
      </c>
      <c r="N75" s="16" t="s">
        <v>239</v>
      </c>
      <c r="O75" s="42"/>
    </row>
    <row r="76" spans="1:15" ht="22.5">
      <c r="A76" s="10">
        <v>71</v>
      </c>
      <c r="B76" s="11" t="s">
        <v>61</v>
      </c>
      <c r="C76" s="11" t="s">
        <v>156</v>
      </c>
      <c r="D76" s="11" t="s">
        <v>221</v>
      </c>
      <c r="E76" s="12" t="s">
        <v>19</v>
      </c>
      <c r="F76" s="13">
        <v>2.8</v>
      </c>
      <c r="G76" s="14">
        <v>116.19</v>
      </c>
      <c r="H76" s="14">
        <v>19.980000000000004</v>
      </c>
      <c r="I76" s="14">
        <v>96.21</v>
      </c>
      <c r="J76" s="18">
        <f t="shared" si="4"/>
        <v>9727.8767535932529</v>
      </c>
      <c r="K76" s="18">
        <f t="shared" si="5"/>
        <v>11748.07192599522</v>
      </c>
      <c r="L76" s="15">
        <v>1130282</v>
      </c>
      <c r="M76" s="16" t="s">
        <v>16</v>
      </c>
      <c r="N76" s="16" t="s">
        <v>239</v>
      </c>
      <c r="O76" s="40" t="s">
        <v>235</v>
      </c>
    </row>
    <row r="77" spans="1:15" ht="22.5">
      <c r="A77" s="10">
        <v>72</v>
      </c>
      <c r="B77" s="11" t="s">
        <v>61</v>
      </c>
      <c r="C77" s="11" t="s">
        <v>164</v>
      </c>
      <c r="D77" s="11" t="s">
        <v>221</v>
      </c>
      <c r="E77" s="12" t="s">
        <v>17</v>
      </c>
      <c r="F77" s="13">
        <v>2.8</v>
      </c>
      <c r="G77" s="14">
        <v>96.1</v>
      </c>
      <c r="H77" s="14">
        <v>16.53</v>
      </c>
      <c r="I77" s="14">
        <v>79.569999999999993</v>
      </c>
      <c r="J77" s="18">
        <f t="shared" si="4"/>
        <v>9889.4588969823108</v>
      </c>
      <c r="K77" s="18">
        <f t="shared" si="5"/>
        <v>11943.911021741864</v>
      </c>
      <c r="L77" s="15">
        <v>950377</v>
      </c>
      <c r="M77" s="16" t="s">
        <v>16</v>
      </c>
      <c r="N77" s="16" t="s">
        <v>239</v>
      </c>
      <c r="O77" s="41"/>
    </row>
    <row r="78" spans="1:15" ht="22.5">
      <c r="A78" s="10">
        <v>73</v>
      </c>
      <c r="B78" s="11" t="s">
        <v>61</v>
      </c>
      <c r="C78" s="11" t="s">
        <v>182</v>
      </c>
      <c r="D78" s="11" t="s">
        <v>221</v>
      </c>
      <c r="E78" s="12" t="s">
        <v>17</v>
      </c>
      <c r="F78" s="13">
        <v>2.8</v>
      </c>
      <c r="G78" s="14">
        <v>96.1</v>
      </c>
      <c r="H78" s="14">
        <v>16.53</v>
      </c>
      <c r="I78" s="14">
        <v>79.569999999999993</v>
      </c>
      <c r="J78" s="18">
        <f t="shared" si="4"/>
        <v>9781.7481789802296</v>
      </c>
      <c r="K78" s="18">
        <f t="shared" si="5"/>
        <v>11813.824305642831</v>
      </c>
      <c r="L78" s="15">
        <v>940026</v>
      </c>
      <c r="M78" s="16" t="s">
        <v>16</v>
      </c>
      <c r="N78" s="16" t="s">
        <v>239</v>
      </c>
      <c r="O78" s="41"/>
    </row>
    <row r="79" spans="1:15" ht="22.5">
      <c r="A79" s="10">
        <v>74</v>
      </c>
      <c r="B79" s="11" t="s">
        <v>61</v>
      </c>
      <c r="C79" s="11" t="s">
        <v>125</v>
      </c>
      <c r="D79" s="11" t="s">
        <v>221</v>
      </c>
      <c r="E79" s="12" t="s">
        <v>19</v>
      </c>
      <c r="F79" s="13">
        <v>2.8</v>
      </c>
      <c r="G79" s="14">
        <v>116.19</v>
      </c>
      <c r="H79" s="14">
        <v>19.980000000000004</v>
      </c>
      <c r="I79" s="14">
        <v>96.21</v>
      </c>
      <c r="J79" s="18">
        <f t="shared" si="4"/>
        <v>9548.3432309148811</v>
      </c>
      <c r="K79" s="18">
        <f t="shared" si="5"/>
        <v>11531.254547344352</v>
      </c>
      <c r="L79" s="15">
        <v>1109422</v>
      </c>
      <c r="M79" s="16" t="s">
        <v>16</v>
      </c>
      <c r="N79" s="16" t="s">
        <v>239</v>
      </c>
      <c r="O79" s="41"/>
    </row>
    <row r="80" spans="1:15" ht="22.5">
      <c r="A80" s="10">
        <v>75</v>
      </c>
      <c r="B80" s="11" t="s">
        <v>61</v>
      </c>
      <c r="C80" s="11" t="s">
        <v>126</v>
      </c>
      <c r="D80" s="11" t="s">
        <v>222</v>
      </c>
      <c r="E80" s="12" t="s">
        <v>13</v>
      </c>
      <c r="F80" s="13">
        <v>2.8</v>
      </c>
      <c r="G80" s="14">
        <v>84.02</v>
      </c>
      <c r="H80" s="14">
        <v>14.450000000000003</v>
      </c>
      <c r="I80" s="14">
        <v>69.569999999999993</v>
      </c>
      <c r="J80" s="18">
        <f t="shared" si="4"/>
        <v>9473.5420138062364</v>
      </c>
      <c r="K80" s="18">
        <f t="shared" si="5"/>
        <v>11441.239039816013</v>
      </c>
      <c r="L80" s="15">
        <v>795967</v>
      </c>
      <c r="M80" s="16" t="s">
        <v>16</v>
      </c>
      <c r="N80" s="16" t="s">
        <v>239</v>
      </c>
      <c r="O80" s="41"/>
    </row>
    <row r="81" spans="1:15" ht="22.5">
      <c r="A81" s="10">
        <v>76</v>
      </c>
      <c r="B81" s="11" t="s">
        <v>61</v>
      </c>
      <c r="C81" s="11" t="s">
        <v>127</v>
      </c>
      <c r="D81" s="11" t="s">
        <v>222</v>
      </c>
      <c r="E81" s="12" t="s">
        <v>13</v>
      </c>
      <c r="F81" s="13">
        <v>2.8</v>
      </c>
      <c r="G81" s="14">
        <v>84.02</v>
      </c>
      <c r="H81" s="14">
        <v>14.450000000000003</v>
      </c>
      <c r="I81" s="14">
        <v>69.569999999999993</v>
      </c>
      <c r="J81" s="18">
        <f t="shared" si="4"/>
        <v>9554.3323018328974</v>
      </c>
      <c r="K81" s="18">
        <f t="shared" si="5"/>
        <v>11538.809831824063</v>
      </c>
      <c r="L81" s="15">
        <v>802755</v>
      </c>
      <c r="M81" s="16" t="s">
        <v>16</v>
      </c>
      <c r="N81" s="16" t="s">
        <v>239</v>
      </c>
      <c r="O81" s="41"/>
    </row>
    <row r="82" spans="1:15" ht="22.5">
      <c r="A82" s="10">
        <v>77</v>
      </c>
      <c r="B82" s="11" t="s">
        <v>61</v>
      </c>
      <c r="C82" s="11" t="s">
        <v>165</v>
      </c>
      <c r="D82" s="11" t="s">
        <v>222</v>
      </c>
      <c r="E82" s="12" t="s">
        <v>19</v>
      </c>
      <c r="F82" s="13">
        <v>2.8</v>
      </c>
      <c r="G82" s="14">
        <v>116.19</v>
      </c>
      <c r="H82" s="14">
        <v>19.980000000000004</v>
      </c>
      <c r="I82" s="14">
        <v>96.21</v>
      </c>
      <c r="J82" s="18">
        <f t="shared" si="4"/>
        <v>9697.9602375419581</v>
      </c>
      <c r="K82" s="18">
        <f t="shared" si="5"/>
        <v>11711.942625506705</v>
      </c>
      <c r="L82" s="15">
        <v>1126806</v>
      </c>
      <c r="M82" s="16" t="s">
        <v>16</v>
      </c>
      <c r="N82" s="16" t="s">
        <v>239</v>
      </c>
      <c r="O82" s="41"/>
    </row>
    <row r="83" spans="1:15" ht="22.5">
      <c r="A83" s="10">
        <v>78</v>
      </c>
      <c r="B83" s="11" t="s">
        <v>61</v>
      </c>
      <c r="C83" s="11" t="s">
        <v>166</v>
      </c>
      <c r="D83" s="11" t="s">
        <v>222</v>
      </c>
      <c r="E83" s="12" t="s">
        <v>17</v>
      </c>
      <c r="F83" s="13">
        <v>2.8</v>
      </c>
      <c r="G83" s="14">
        <v>96.1</v>
      </c>
      <c r="H83" s="14">
        <v>16.53</v>
      </c>
      <c r="I83" s="14">
        <v>79.569999999999993</v>
      </c>
      <c r="J83" s="18">
        <f t="shared" si="4"/>
        <v>9859.5421436004162</v>
      </c>
      <c r="K83" s="18">
        <f t="shared" si="5"/>
        <v>11907.779313811739</v>
      </c>
      <c r="L83" s="15">
        <v>947502</v>
      </c>
      <c r="M83" s="16" t="s">
        <v>16</v>
      </c>
      <c r="N83" s="16" t="s">
        <v>239</v>
      </c>
      <c r="O83" s="41"/>
    </row>
    <row r="84" spans="1:15" ht="22.5">
      <c r="A84" s="10">
        <v>79</v>
      </c>
      <c r="B84" s="11" t="s">
        <v>61</v>
      </c>
      <c r="C84" s="11" t="s">
        <v>185</v>
      </c>
      <c r="D84" s="11" t="s">
        <v>222</v>
      </c>
      <c r="E84" s="12" t="s">
        <v>17</v>
      </c>
      <c r="F84" s="13">
        <v>2.8</v>
      </c>
      <c r="G84" s="14">
        <v>96.1</v>
      </c>
      <c r="H84" s="14">
        <v>16.53</v>
      </c>
      <c r="I84" s="14">
        <v>79.569999999999993</v>
      </c>
      <c r="J84" s="18">
        <f t="shared" si="4"/>
        <v>9751.831425598335</v>
      </c>
      <c r="K84" s="18">
        <f t="shared" si="5"/>
        <v>11777.692597712707</v>
      </c>
      <c r="L84" s="15">
        <v>937151</v>
      </c>
      <c r="M84" s="16" t="s">
        <v>16</v>
      </c>
      <c r="N84" s="16" t="s">
        <v>239</v>
      </c>
      <c r="O84" s="41"/>
    </row>
    <row r="85" spans="1:15" ht="22.5">
      <c r="A85" s="10">
        <v>80</v>
      </c>
      <c r="B85" s="11" t="s">
        <v>61</v>
      </c>
      <c r="C85" s="11" t="s">
        <v>259</v>
      </c>
      <c r="D85" s="11" t="s">
        <v>222</v>
      </c>
      <c r="E85" s="12" t="s">
        <v>19</v>
      </c>
      <c r="F85" s="13">
        <v>2.8</v>
      </c>
      <c r="G85" s="14">
        <v>116.19</v>
      </c>
      <c r="H85" s="14">
        <v>19.980000000000004</v>
      </c>
      <c r="I85" s="14">
        <v>96.21</v>
      </c>
      <c r="J85" s="18">
        <f t="shared" si="4"/>
        <v>9518.4181082709365</v>
      </c>
      <c r="K85" s="18">
        <f t="shared" si="5"/>
        <v>11495.114852925892</v>
      </c>
      <c r="L85" s="15">
        <v>1105945</v>
      </c>
      <c r="M85" s="16" t="s">
        <v>16</v>
      </c>
      <c r="N85" s="16" t="s">
        <v>239</v>
      </c>
      <c r="O85" s="42"/>
    </row>
    <row r="86" spans="1:15" ht="22.5">
      <c r="A86" s="10">
        <v>81</v>
      </c>
      <c r="B86" s="11" t="s">
        <v>61</v>
      </c>
      <c r="C86" s="11" t="s">
        <v>128</v>
      </c>
      <c r="D86" s="11" t="s">
        <v>206</v>
      </c>
      <c r="E86" s="12" t="s">
        <v>13</v>
      </c>
      <c r="F86" s="13">
        <v>2.8</v>
      </c>
      <c r="G86" s="14">
        <v>84.02</v>
      </c>
      <c r="H86" s="14">
        <v>14.450000000000003</v>
      </c>
      <c r="I86" s="14">
        <v>69.569999999999993</v>
      </c>
      <c r="J86" s="18">
        <f t="shared" si="4"/>
        <v>9443.6205665317793</v>
      </c>
      <c r="K86" s="18">
        <f t="shared" si="5"/>
        <v>11405.102774184275</v>
      </c>
      <c r="L86" s="15">
        <v>793453</v>
      </c>
      <c r="M86" s="16" t="s">
        <v>16</v>
      </c>
      <c r="N86" s="16" t="s">
        <v>239</v>
      </c>
      <c r="O86" s="40" t="s">
        <v>235</v>
      </c>
    </row>
    <row r="87" spans="1:15" ht="22.5">
      <c r="A87" s="10">
        <v>82</v>
      </c>
      <c r="B87" s="11" t="s">
        <v>61</v>
      </c>
      <c r="C87" s="11" t="s">
        <v>37</v>
      </c>
      <c r="D87" s="11" t="s">
        <v>206</v>
      </c>
      <c r="E87" s="12" t="s">
        <v>13</v>
      </c>
      <c r="F87" s="13">
        <v>2.8</v>
      </c>
      <c r="G87" s="14">
        <v>84.02</v>
      </c>
      <c r="H87" s="14">
        <v>14.450000000000003</v>
      </c>
      <c r="I87" s="14">
        <v>69.569999999999993</v>
      </c>
      <c r="J87" s="18">
        <f t="shared" si="4"/>
        <v>9524.4227564865505</v>
      </c>
      <c r="K87" s="18">
        <f t="shared" si="5"/>
        <v>11502.687940204112</v>
      </c>
      <c r="L87" s="15">
        <v>800242</v>
      </c>
      <c r="M87" s="16" t="s">
        <v>16</v>
      </c>
      <c r="N87" s="16" t="s">
        <v>239</v>
      </c>
      <c r="O87" s="41"/>
    </row>
    <row r="88" spans="1:15" ht="22.5">
      <c r="A88" s="10">
        <v>83</v>
      </c>
      <c r="B88" s="11" t="s">
        <v>61</v>
      </c>
      <c r="C88" s="11" t="s">
        <v>129</v>
      </c>
      <c r="D88" s="11" t="s">
        <v>206</v>
      </c>
      <c r="E88" s="12" t="s">
        <v>17</v>
      </c>
      <c r="F88" s="13">
        <v>2.8</v>
      </c>
      <c r="G88" s="14">
        <v>96.1</v>
      </c>
      <c r="H88" s="14">
        <v>16.53</v>
      </c>
      <c r="I88" s="14">
        <v>79.569999999999993</v>
      </c>
      <c r="J88" s="18">
        <f t="shared" si="4"/>
        <v>9829.6253902185235</v>
      </c>
      <c r="K88" s="18">
        <f t="shared" si="5"/>
        <v>11871.647605881615</v>
      </c>
      <c r="L88" s="15">
        <v>944627</v>
      </c>
      <c r="M88" s="16" t="s">
        <v>16</v>
      </c>
      <c r="N88" s="16" t="s">
        <v>239</v>
      </c>
      <c r="O88" s="41"/>
    </row>
    <row r="89" spans="1:15" ht="22.5">
      <c r="A89" s="10">
        <v>84</v>
      </c>
      <c r="B89" s="11" t="s">
        <v>61</v>
      </c>
      <c r="C89" s="11" t="s">
        <v>157</v>
      </c>
      <c r="D89" s="11" t="s">
        <v>206</v>
      </c>
      <c r="E89" s="12" t="s">
        <v>17</v>
      </c>
      <c r="F89" s="13">
        <v>2.8</v>
      </c>
      <c r="G89" s="14">
        <v>96.1</v>
      </c>
      <c r="H89" s="14">
        <v>16.53</v>
      </c>
      <c r="I89" s="14">
        <v>79.569999999999993</v>
      </c>
      <c r="J89" s="18">
        <f t="shared" si="4"/>
        <v>9721.9146722164423</v>
      </c>
      <c r="K89" s="18">
        <f t="shared" si="5"/>
        <v>11741.560889782582</v>
      </c>
      <c r="L89" s="15">
        <v>934276</v>
      </c>
      <c r="M89" s="16" t="s">
        <v>16</v>
      </c>
      <c r="N89" s="16" t="s">
        <v>239</v>
      </c>
      <c r="O89" s="41"/>
    </row>
    <row r="90" spans="1:15" ht="22.5">
      <c r="A90" s="10">
        <v>85</v>
      </c>
      <c r="B90" s="11" t="s">
        <v>61</v>
      </c>
      <c r="C90" s="11" t="s">
        <v>261</v>
      </c>
      <c r="D90" s="11" t="s">
        <v>206</v>
      </c>
      <c r="E90" s="12" t="s">
        <v>19</v>
      </c>
      <c r="F90" s="13">
        <v>2.8</v>
      </c>
      <c r="G90" s="14">
        <v>116.19</v>
      </c>
      <c r="H90" s="14">
        <v>19.980000000000004</v>
      </c>
      <c r="I90" s="14">
        <v>96.21</v>
      </c>
      <c r="J90" s="18">
        <f t="shared" si="4"/>
        <v>9488.5015922196399</v>
      </c>
      <c r="K90" s="18">
        <f t="shared" si="5"/>
        <v>11458.985552437378</v>
      </c>
      <c r="L90" s="15">
        <v>1102469</v>
      </c>
      <c r="M90" s="16" t="s">
        <v>16</v>
      </c>
      <c r="N90" s="16" t="s">
        <v>239</v>
      </c>
      <c r="O90" s="41"/>
    </row>
    <row r="91" spans="1:15" ht="22.5">
      <c r="A91" s="10">
        <v>86</v>
      </c>
      <c r="B91" s="11" t="s">
        <v>61</v>
      </c>
      <c r="C91" s="11" t="s">
        <v>38</v>
      </c>
      <c r="D91" s="11" t="s">
        <v>223</v>
      </c>
      <c r="E91" s="12" t="s">
        <v>13</v>
      </c>
      <c r="F91" s="13">
        <v>2.8</v>
      </c>
      <c r="G91" s="14">
        <v>84.02</v>
      </c>
      <c r="H91" s="14">
        <v>14.450000000000003</v>
      </c>
      <c r="I91" s="14">
        <v>69.569999999999993</v>
      </c>
      <c r="J91" s="18">
        <f t="shared" si="4"/>
        <v>9413.7110211854324</v>
      </c>
      <c r="K91" s="18">
        <f t="shared" si="5"/>
        <v>11368.980882564325</v>
      </c>
      <c r="L91" s="15">
        <v>790940</v>
      </c>
      <c r="M91" s="16" t="s">
        <v>16</v>
      </c>
      <c r="N91" s="16" t="s">
        <v>239</v>
      </c>
      <c r="O91" s="41"/>
    </row>
    <row r="92" spans="1:15" ht="22.5">
      <c r="A92" s="10">
        <v>87</v>
      </c>
      <c r="B92" s="11" t="s">
        <v>61</v>
      </c>
      <c r="C92" s="11" t="s">
        <v>130</v>
      </c>
      <c r="D92" s="11" t="s">
        <v>223</v>
      </c>
      <c r="E92" s="12" t="s">
        <v>13</v>
      </c>
      <c r="F92" s="13">
        <v>2.8</v>
      </c>
      <c r="G92" s="14">
        <v>84.02</v>
      </c>
      <c r="H92" s="14">
        <v>14.450000000000003</v>
      </c>
      <c r="I92" s="14">
        <v>69.569999999999993</v>
      </c>
      <c r="J92" s="18">
        <f t="shared" si="4"/>
        <v>9494.4894072839797</v>
      </c>
      <c r="K92" s="18">
        <f t="shared" si="5"/>
        <v>11466.537300560587</v>
      </c>
      <c r="L92" s="15">
        <v>797727</v>
      </c>
      <c r="M92" s="16" t="s">
        <v>16</v>
      </c>
      <c r="N92" s="16" t="s">
        <v>239</v>
      </c>
      <c r="O92" s="41"/>
    </row>
    <row r="93" spans="1:15" ht="22.5">
      <c r="A93" s="10">
        <v>88</v>
      </c>
      <c r="B93" s="11" t="s">
        <v>61</v>
      </c>
      <c r="C93" s="11" t="s">
        <v>167</v>
      </c>
      <c r="D93" s="11" t="s">
        <v>223</v>
      </c>
      <c r="E93" s="12" t="s">
        <v>19</v>
      </c>
      <c r="F93" s="13">
        <v>2.8</v>
      </c>
      <c r="G93" s="14">
        <v>116.19</v>
      </c>
      <c r="H93" s="14">
        <v>19.980000000000004</v>
      </c>
      <c r="I93" s="14">
        <v>96.21</v>
      </c>
      <c r="J93" s="18">
        <f t="shared" si="4"/>
        <v>9638.109992254067</v>
      </c>
      <c r="K93" s="18">
        <f t="shared" si="5"/>
        <v>11639.663236669785</v>
      </c>
      <c r="L93" s="15">
        <v>1119852</v>
      </c>
      <c r="M93" s="16" t="s">
        <v>16</v>
      </c>
      <c r="N93" s="16" t="s">
        <v>239</v>
      </c>
      <c r="O93" s="41"/>
    </row>
    <row r="94" spans="1:15" ht="22.5">
      <c r="A94" s="10">
        <v>89</v>
      </c>
      <c r="B94" s="11" t="s">
        <v>61</v>
      </c>
      <c r="C94" s="11" t="s">
        <v>131</v>
      </c>
      <c r="D94" s="11" t="s">
        <v>223</v>
      </c>
      <c r="E94" s="12" t="s">
        <v>17</v>
      </c>
      <c r="F94" s="13">
        <v>2.8</v>
      </c>
      <c r="G94" s="14">
        <v>96.1</v>
      </c>
      <c r="H94" s="14">
        <v>16.53</v>
      </c>
      <c r="I94" s="14">
        <v>79.569999999999993</v>
      </c>
      <c r="J94" s="18">
        <f t="shared" si="4"/>
        <v>9799.708636836629</v>
      </c>
      <c r="K94" s="18">
        <f t="shared" si="5"/>
        <v>11835.515897951491</v>
      </c>
      <c r="L94" s="15">
        <v>941752</v>
      </c>
      <c r="M94" s="16" t="s">
        <v>16</v>
      </c>
      <c r="N94" s="16" t="s">
        <v>239</v>
      </c>
      <c r="O94" s="41"/>
    </row>
    <row r="95" spans="1:15" ht="22.5">
      <c r="A95" s="10">
        <v>90</v>
      </c>
      <c r="B95" s="11" t="s">
        <v>61</v>
      </c>
      <c r="C95" s="11" t="s">
        <v>183</v>
      </c>
      <c r="D95" s="11" t="s">
        <v>223</v>
      </c>
      <c r="E95" s="12" t="s">
        <v>17</v>
      </c>
      <c r="F95" s="13">
        <v>2.8</v>
      </c>
      <c r="G95" s="14">
        <v>96.1</v>
      </c>
      <c r="H95" s="14">
        <v>16.53</v>
      </c>
      <c r="I95" s="14">
        <v>79.569999999999993</v>
      </c>
      <c r="J95" s="18">
        <f t="shared" si="4"/>
        <v>9691.9875130072851</v>
      </c>
      <c r="K95" s="18">
        <f t="shared" si="5"/>
        <v>11705.416614301874</v>
      </c>
      <c r="L95" s="15">
        <v>931400</v>
      </c>
      <c r="M95" s="16" t="s">
        <v>16</v>
      </c>
      <c r="N95" s="16" t="s">
        <v>239</v>
      </c>
      <c r="O95" s="42"/>
    </row>
    <row r="96" spans="1:15" ht="22.5">
      <c r="A96" s="10">
        <v>91</v>
      </c>
      <c r="B96" s="11" t="s">
        <v>61</v>
      </c>
      <c r="C96" s="11" t="s">
        <v>263</v>
      </c>
      <c r="D96" s="11" t="s">
        <v>223</v>
      </c>
      <c r="E96" s="12" t="s">
        <v>19</v>
      </c>
      <c r="F96" s="13">
        <v>2.8</v>
      </c>
      <c r="G96" s="14">
        <v>116.19</v>
      </c>
      <c r="H96" s="14">
        <v>19.980000000000004</v>
      </c>
      <c r="I96" s="14">
        <v>96.21</v>
      </c>
      <c r="J96" s="18">
        <f t="shared" si="4"/>
        <v>9458.585076168345</v>
      </c>
      <c r="K96" s="18">
        <f t="shared" si="5"/>
        <v>11422.856251948862</v>
      </c>
      <c r="L96" s="15">
        <v>1098993</v>
      </c>
      <c r="M96" s="16" t="s">
        <v>16</v>
      </c>
      <c r="N96" s="16" t="s">
        <v>239</v>
      </c>
      <c r="O96" s="40" t="s">
        <v>235</v>
      </c>
    </row>
    <row r="97" spans="1:15" ht="22.5">
      <c r="A97" s="10">
        <v>92</v>
      </c>
      <c r="B97" s="11" t="s">
        <v>61</v>
      </c>
      <c r="C97" s="11" t="s">
        <v>39</v>
      </c>
      <c r="D97" s="11" t="s">
        <v>207</v>
      </c>
      <c r="E97" s="12" t="s">
        <v>13</v>
      </c>
      <c r="F97" s="13">
        <v>2.8</v>
      </c>
      <c r="G97" s="14">
        <v>84.02</v>
      </c>
      <c r="H97" s="14">
        <v>14.450000000000003</v>
      </c>
      <c r="I97" s="14">
        <v>69.569999999999993</v>
      </c>
      <c r="J97" s="18">
        <f t="shared" si="4"/>
        <v>9383.7895739109736</v>
      </c>
      <c r="K97" s="18">
        <f t="shared" si="5"/>
        <v>11332.844616932587</v>
      </c>
      <c r="L97" s="15">
        <v>788426</v>
      </c>
      <c r="M97" s="16" t="s">
        <v>16</v>
      </c>
      <c r="N97" s="16" t="s">
        <v>239</v>
      </c>
      <c r="O97" s="41"/>
    </row>
    <row r="98" spans="1:15" ht="22.5">
      <c r="A98" s="10">
        <v>93</v>
      </c>
      <c r="B98" s="11" t="s">
        <v>61</v>
      </c>
      <c r="C98" s="11" t="s">
        <v>132</v>
      </c>
      <c r="D98" s="11" t="s">
        <v>207</v>
      </c>
      <c r="E98" s="12" t="s">
        <v>13</v>
      </c>
      <c r="F98" s="13">
        <v>2.8</v>
      </c>
      <c r="G98" s="14">
        <v>84.02</v>
      </c>
      <c r="H98" s="14">
        <v>14.450000000000003</v>
      </c>
      <c r="I98" s="14">
        <v>69.569999999999993</v>
      </c>
      <c r="J98" s="18">
        <f t="shared" si="4"/>
        <v>9464.5679600095227</v>
      </c>
      <c r="K98" s="18">
        <f t="shared" si="5"/>
        <v>11430.401034928849</v>
      </c>
      <c r="L98" s="15">
        <v>795213</v>
      </c>
      <c r="M98" s="16" t="s">
        <v>16</v>
      </c>
      <c r="N98" s="16" t="s">
        <v>239</v>
      </c>
      <c r="O98" s="41"/>
    </row>
    <row r="99" spans="1:15" ht="22.5">
      <c r="A99" s="10">
        <v>94</v>
      </c>
      <c r="B99" s="11" t="s">
        <v>61</v>
      </c>
      <c r="C99" s="11" t="s">
        <v>168</v>
      </c>
      <c r="D99" s="11" t="s">
        <v>207</v>
      </c>
      <c r="E99" s="12" t="s">
        <v>19</v>
      </c>
      <c r="F99" s="13">
        <v>2.8</v>
      </c>
      <c r="G99" s="14">
        <v>116.19</v>
      </c>
      <c r="H99" s="14">
        <v>19.980000000000004</v>
      </c>
      <c r="I99" s="14">
        <v>96.21</v>
      </c>
      <c r="J99" s="18">
        <f t="shared" si="4"/>
        <v>9608.202082795422</v>
      </c>
      <c r="K99" s="18">
        <f t="shared" si="5"/>
        <v>11603.544330111215</v>
      </c>
      <c r="L99" s="15">
        <v>1116377</v>
      </c>
      <c r="M99" s="16" t="s">
        <v>16</v>
      </c>
      <c r="N99" s="16" t="s">
        <v>239</v>
      </c>
      <c r="O99" s="41"/>
    </row>
    <row r="100" spans="1:15" ht="22.5">
      <c r="A100" s="10">
        <v>95</v>
      </c>
      <c r="B100" s="11" t="s">
        <v>61</v>
      </c>
      <c r="C100" s="11" t="s">
        <v>40</v>
      </c>
      <c r="D100" s="11" t="s">
        <v>207</v>
      </c>
      <c r="E100" s="12" t="s">
        <v>19</v>
      </c>
      <c r="F100" s="13">
        <v>2.8</v>
      </c>
      <c r="G100" s="14">
        <v>116.19</v>
      </c>
      <c r="H100" s="14">
        <v>19.980000000000004</v>
      </c>
      <c r="I100" s="14">
        <v>96.21</v>
      </c>
      <c r="J100" s="18">
        <f t="shared" si="4"/>
        <v>9428.6685601170502</v>
      </c>
      <c r="K100" s="18">
        <f t="shared" si="5"/>
        <v>11386.726951460349</v>
      </c>
      <c r="L100" s="15">
        <v>1095517</v>
      </c>
      <c r="M100" s="16" t="s">
        <v>16</v>
      </c>
      <c r="N100" s="16" t="s">
        <v>239</v>
      </c>
      <c r="O100" s="41"/>
    </row>
    <row r="101" spans="1:15" ht="22.5">
      <c r="A101" s="10">
        <v>96</v>
      </c>
      <c r="B101" s="11" t="s">
        <v>61</v>
      </c>
      <c r="C101" s="11" t="s">
        <v>169</v>
      </c>
      <c r="D101" s="11" t="s">
        <v>208</v>
      </c>
      <c r="E101" s="12" t="s">
        <v>19</v>
      </c>
      <c r="F101" s="13">
        <v>2.8</v>
      </c>
      <c r="G101" s="14">
        <v>116.19</v>
      </c>
      <c r="H101" s="14">
        <v>19.980000000000004</v>
      </c>
      <c r="I101" s="14">
        <v>96.21</v>
      </c>
      <c r="J101" s="18">
        <f t="shared" si="4"/>
        <v>9478.5609777089248</v>
      </c>
      <c r="K101" s="18">
        <f t="shared" si="5"/>
        <v>11446.980563351004</v>
      </c>
      <c r="L101" s="15">
        <v>1101314</v>
      </c>
      <c r="M101" s="16" t="s">
        <v>16</v>
      </c>
      <c r="N101" s="16" t="s">
        <v>239</v>
      </c>
      <c r="O101" s="41"/>
    </row>
    <row r="102" spans="1:15" ht="22.5">
      <c r="A102" s="10">
        <v>97</v>
      </c>
      <c r="B102" s="11" t="s">
        <v>61</v>
      </c>
      <c r="C102" s="11" t="s">
        <v>43</v>
      </c>
      <c r="D102" s="11" t="s">
        <v>208</v>
      </c>
      <c r="E102" s="12" t="s">
        <v>19</v>
      </c>
      <c r="F102" s="13">
        <v>2.8</v>
      </c>
      <c r="G102" s="14">
        <v>116.19</v>
      </c>
      <c r="H102" s="14">
        <v>19.980000000000004</v>
      </c>
      <c r="I102" s="14">
        <v>96.21</v>
      </c>
      <c r="J102" s="18">
        <f t="shared" si="4"/>
        <v>9299.0188484379032</v>
      </c>
      <c r="K102" s="18">
        <f t="shared" si="5"/>
        <v>11230.152790770191</v>
      </c>
      <c r="L102" s="15">
        <v>1080453</v>
      </c>
      <c r="M102" s="16" t="s">
        <v>16</v>
      </c>
      <c r="N102" s="16" t="s">
        <v>239</v>
      </c>
      <c r="O102" s="41"/>
    </row>
    <row r="103" spans="1:15" ht="22.5">
      <c r="A103" s="10">
        <v>98</v>
      </c>
      <c r="B103" s="11" t="s">
        <v>61</v>
      </c>
      <c r="C103" s="11" t="s">
        <v>44</v>
      </c>
      <c r="D103" s="11" t="s">
        <v>209</v>
      </c>
      <c r="E103" s="12" t="s">
        <v>13</v>
      </c>
      <c r="F103" s="13">
        <v>2.8</v>
      </c>
      <c r="G103" s="14">
        <v>84.02</v>
      </c>
      <c r="H103" s="14">
        <v>14.450000000000003</v>
      </c>
      <c r="I103" s="14">
        <v>69.569999999999993</v>
      </c>
      <c r="J103" s="18">
        <f t="shared" si="4"/>
        <v>9323.934777433944</v>
      </c>
      <c r="K103" s="18">
        <f t="shared" si="5"/>
        <v>11260.557711657324</v>
      </c>
      <c r="L103" s="15">
        <v>783397</v>
      </c>
      <c r="M103" s="16" t="s">
        <v>16</v>
      </c>
      <c r="N103" s="16" t="s">
        <v>239</v>
      </c>
      <c r="O103" s="41"/>
    </row>
    <row r="104" spans="1:15" ht="22.5">
      <c r="A104" s="10">
        <v>99</v>
      </c>
      <c r="B104" s="11" t="s">
        <v>61</v>
      </c>
      <c r="C104" s="11" t="s">
        <v>45</v>
      </c>
      <c r="D104" s="11" t="s">
        <v>209</v>
      </c>
      <c r="E104" s="12" t="s">
        <v>13</v>
      </c>
      <c r="F104" s="13">
        <v>2.8</v>
      </c>
      <c r="G104" s="14">
        <v>84.02</v>
      </c>
      <c r="H104" s="14">
        <v>14.450000000000003</v>
      </c>
      <c r="I104" s="14">
        <v>69.569999999999993</v>
      </c>
      <c r="J104" s="18">
        <f t="shared" si="4"/>
        <v>9404.7488693168307</v>
      </c>
      <c r="K104" s="18">
        <f t="shared" si="5"/>
        <v>11358.157251688948</v>
      </c>
      <c r="L104" s="15">
        <v>790187</v>
      </c>
      <c r="M104" s="16" t="s">
        <v>16</v>
      </c>
      <c r="N104" s="16" t="s">
        <v>239</v>
      </c>
      <c r="O104" s="41"/>
    </row>
    <row r="105" spans="1:15" ht="22.5">
      <c r="A105" s="10">
        <v>100</v>
      </c>
      <c r="B105" s="11" t="s">
        <v>61</v>
      </c>
      <c r="C105" s="11" t="s">
        <v>158</v>
      </c>
      <c r="D105" s="11" t="s">
        <v>209</v>
      </c>
      <c r="E105" s="12" t="s">
        <v>19</v>
      </c>
      <c r="F105" s="13">
        <v>2.8</v>
      </c>
      <c r="G105" s="14">
        <v>116.19</v>
      </c>
      <c r="H105" s="14">
        <v>19.980000000000004</v>
      </c>
      <c r="I105" s="14">
        <v>96.21</v>
      </c>
      <c r="J105" s="18">
        <f t="shared" si="4"/>
        <v>9548.3604441001808</v>
      </c>
      <c r="K105" s="18">
        <f t="shared" si="5"/>
        <v>11531.275335204242</v>
      </c>
      <c r="L105" s="15">
        <v>1109424</v>
      </c>
      <c r="M105" s="16" t="s">
        <v>16</v>
      </c>
      <c r="N105" s="16" t="s">
        <v>239</v>
      </c>
      <c r="O105" s="42"/>
    </row>
    <row r="106" spans="1:15" ht="22.5">
      <c r="A106" s="10">
        <v>101</v>
      </c>
      <c r="B106" s="11" t="s">
        <v>61</v>
      </c>
      <c r="C106" s="11" t="s">
        <v>159</v>
      </c>
      <c r="D106" s="11" t="s">
        <v>209</v>
      </c>
      <c r="E106" s="12" t="s">
        <v>17</v>
      </c>
      <c r="F106" s="13">
        <v>2.8</v>
      </c>
      <c r="G106" s="14">
        <v>96.1</v>
      </c>
      <c r="H106" s="14">
        <v>16.53</v>
      </c>
      <c r="I106" s="14">
        <v>79.569999999999993</v>
      </c>
      <c r="J106" s="18">
        <f t="shared" si="4"/>
        <v>9709.9479708636845</v>
      </c>
      <c r="K106" s="18">
        <f t="shared" si="5"/>
        <v>11727.108206610532</v>
      </c>
      <c r="L106" s="15">
        <v>933126</v>
      </c>
      <c r="M106" s="16" t="s">
        <v>16</v>
      </c>
      <c r="N106" s="16" t="s">
        <v>239</v>
      </c>
      <c r="O106" s="40" t="s">
        <v>235</v>
      </c>
    </row>
    <row r="107" spans="1:15" ht="22.5">
      <c r="A107" s="10">
        <v>102</v>
      </c>
      <c r="B107" s="11" t="s">
        <v>61</v>
      </c>
      <c r="C107" s="11" t="s">
        <v>133</v>
      </c>
      <c r="D107" s="11" t="s">
        <v>209</v>
      </c>
      <c r="E107" s="12" t="s">
        <v>19</v>
      </c>
      <c r="F107" s="13">
        <v>2.8</v>
      </c>
      <c r="G107" s="14">
        <v>116.19</v>
      </c>
      <c r="H107" s="14">
        <v>19.980000000000004</v>
      </c>
      <c r="I107" s="14">
        <v>96.21</v>
      </c>
      <c r="J107" s="18">
        <f t="shared" si="4"/>
        <v>9368.8355280144588</v>
      </c>
      <c r="K107" s="18">
        <f t="shared" si="5"/>
        <v>11314.468350483319</v>
      </c>
      <c r="L107" s="15">
        <v>1088565</v>
      </c>
      <c r="M107" s="16" t="s">
        <v>16</v>
      </c>
      <c r="N107" s="16" t="s">
        <v>239</v>
      </c>
      <c r="O107" s="41"/>
    </row>
    <row r="108" spans="1:15" ht="22.5">
      <c r="A108" s="10">
        <v>103</v>
      </c>
      <c r="B108" s="11" t="s">
        <v>61</v>
      </c>
      <c r="C108" s="11" t="s">
        <v>46</v>
      </c>
      <c r="D108" s="11" t="s">
        <v>210</v>
      </c>
      <c r="E108" s="12" t="s">
        <v>13</v>
      </c>
      <c r="F108" s="13">
        <v>2.8</v>
      </c>
      <c r="G108" s="14">
        <v>84.02</v>
      </c>
      <c r="H108" s="14">
        <v>14.450000000000003</v>
      </c>
      <c r="I108" s="14">
        <v>69.569999999999993</v>
      </c>
      <c r="J108" s="18">
        <f t="shared" si="4"/>
        <v>9294.0371340157108</v>
      </c>
      <c r="K108" s="18">
        <f t="shared" si="5"/>
        <v>11224.450194049161</v>
      </c>
      <c r="L108" s="15">
        <v>780885</v>
      </c>
      <c r="M108" s="16" t="s">
        <v>16</v>
      </c>
      <c r="N108" s="16" t="s">
        <v>239</v>
      </c>
      <c r="O108" s="41"/>
    </row>
    <row r="109" spans="1:15" ht="22.5">
      <c r="A109" s="10">
        <v>104</v>
      </c>
      <c r="B109" s="11" t="s">
        <v>61</v>
      </c>
      <c r="C109" s="11" t="s">
        <v>47</v>
      </c>
      <c r="D109" s="11" t="s">
        <v>210</v>
      </c>
      <c r="E109" s="12" t="s">
        <v>13</v>
      </c>
      <c r="F109" s="13">
        <v>2.8</v>
      </c>
      <c r="G109" s="14">
        <v>84.02</v>
      </c>
      <c r="H109" s="14">
        <v>14.450000000000003</v>
      </c>
      <c r="I109" s="14">
        <v>69.569999999999993</v>
      </c>
      <c r="J109" s="18">
        <f t="shared" si="4"/>
        <v>9374.8393239704837</v>
      </c>
      <c r="K109" s="18">
        <f t="shared" si="5"/>
        <v>11322.035360068996</v>
      </c>
      <c r="L109" s="15">
        <v>787674</v>
      </c>
      <c r="M109" s="16" t="s">
        <v>16</v>
      </c>
      <c r="N109" s="16" t="s">
        <v>239</v>
      </c>
      <c r="O109" s="41"/>
    </row>
    <row r="110" spans="1:15" ht="22.5">
      <c r="A110" s="10">
        <v>105</v>
      </c>
      <c r="B110" s="11" t="s">
        <v>61</v>
      </c>
      <c r="C110" s="11" t="s">
        <v>170</v>
      </c>
      <c r="D110" s="11" t="s">
        <v>210</v>
      </c>
      <c r="E110" s="12" t="s">
        <v>19</v>
      </c>
      <c r="F110" s="13">
        <v>2.8</v>
      </c>
      <c r="G110" s="14">
        <v>116.19</v>
      </c>
      <c r="H110" s="14">
        <v>19.980000000000004</v>
      </c>
      <c r="I110" s="14">
        <v>96.21</v>
      </c>
      <c r="J110" s="18">
        <f t="shared" si="4"/>
        <v>9518.4525346415357</v>
      </c>
      <c r="K110" s="18">
        <f t="shared" si="5"/>
        <v>11495.156428645672</v>
      </c>
      <c r="L110" s="15">
        <v>1105949</v>
      </c>
      <c r="M110" s="16" t="s">
        <v>16</v>
      </c>
      <c r="N110" s="16" t="s">
        <v>239</v>
      </c>
      <c r="O110" s="41"/>
    </row>
    <row r="111" spans="1:15" ht="22.5">
      <c r="A111" s="10">
        <v>106</v>
      </c>
      <c r="B111" s="11" t="s">
        <v>61</v>
      </c>
      <c r="C111" s="11" t="s">
        <v>48</v>
      </c>
      <c r="D111" s="11" t="s">
        <v>210</v>
      </c>
      <c r="E111" s="12" t="s">
        <v>17</v>
      </c>
      <c r="F111" s="13">
        <v>2.8</v>
      </c>
      <c r="G111" s="14">
        <v>96.1</v>
      </c>
      <c r="H111" s="14">
        <v>16.53</v>
      </c>
      <c r="I111" s="14">
        <v>79.569999999999993</v>
      </c>
      <c r="J111" s="18">
        <f t="shared" si="4"/>
        <v>9680.03121748179</v>
      </c>
      <c r="K111" s="18">
        <f t="shared" si="5"/>
        <v>11690.976498680408</v>
      </c>
      <c r="L111" s="15">
        <v>930251</v>
      </c>
      <c r="M111" s="16" t="s">
        <v>16</v>
      </c>
      <c r="N111" s="16" t="s">
        <v>239</v>
      </c>
      <c r="O111" s="41"/>
    </row>
    <row r="112" spans="1:15" ht="22.5">
      <c r="A112" s="10">
        <v>107</v>
      </c>
      <c r="B112" s="11" t="s">
        <v>61</v>
      </c>
      <c r="C112" s="11" t="s">
        <v>49</v>
      </c>
      <c r="D112" s="11" t="s">
        <v>210</v>
      </c>
      <c r="E112" s="12" t="s">
        <v>19</v>
      </c>
      <c r="F112" s="13">
        <v>2.8</v>
      </c>
      <c r="G112" s="14">
        <v>116.19</v>
      </c>
      <c r="H112" s="14">
        <v>19.980000000000004</v>
      </c>
      <c r="I112" s="14">
        <v>96.21</v>
      </c>
      <c r="J112" s="18">
        <f t="shared" si="4"/>
        <v>9338.9104053705141</v>
      </c>
      <c r="K112" s="18">
        <f t="shared" si="5"/>
        <v>11278.328656064859</v>
      </c>
      <c r="L112" s="15">
        <v>1085088</v>
      </c>
      <c r="M112" s="16" t="s">
        <v>16</v>
      </c>
      <c r="N112" s="16" t="s">
        <v>239</v>
      </c>
      <c r="O112" s="41"/>
    </row>
    <row r="113" spans="1:15" ht="22.5">
      <c r="A113" s="10">
        <v>108</v>
      </c>
      <c r="B113" s="11" t="s">
        <v>61</v>
      </c>
      <c r="C113" s="11" t="s">
        <v>50</v>
      </c>
      <c r="D113" s="11" t="s">
        <v>211</v>
      </c>
      <c r="E113" s="12" t="s">
        <v>13</v>
      </c>
      <c r="F113" s="13">
        <v>2.8</v>
      </c>
      <c r="G113" s="14">
        <v>84.02</v>
      </c>
      <c r="H113" s="14">
        <v>14.450000000000003</v>
      </c>
      <c r="I113" s="14">
        <v>69.569999999999993</v>
      </c>
      <c r="J113" s="18">
        <f t="shared" si="4"/>
        <v>9264.1156867412519</v>
      </c>
      <c r="K113" s="18">
        <f t="shared" si="5"/>
        <v>11188.313928417423</v>
      </c>
      <c r="L113" s="15">
        <v>778371</v>
      </c>
      <c r="M113" s="16" t="s">
        <v>16</v>
      </c>
      <c r="N113" s="16" t="s">
        <v>239</v>
      </c>
      <c r="O113" s="41"/>
    </row>
    <row r="114" spans="1:15" ht="22.5">
      <c r="A114" s="10">
        <v>109</v>
      </c>
      <c r="B114" s="11" t="s">
        <v>61</v>
      </c>
      <c r="C114" s="11" t="s">
        <v>134</v>
      </c>
      <c r="D114" s="11" t="s">
        <v>211</v>
      </c>
      <c r="E114" s="12" t="s">
        <v>13</v>
      </c>
      <c r="F114" s="13">
        <v>2.8</v>
      </c>
      <c r="G114" s="14">
        <v>84.02</v>
      </c>
      <c r="H114" s="14">
        <v>14.450000000000003</v>
      </c>
      <c r="I114" s="14">
        <v>69.569999999999993</v>
      </c>
      <c r="J114" s="18">
        <f t="shared" si="4"/>
        <v>9344.905974767913</v>
      </c>
      <c r="K114" s="18">
        <f t="shared" si="5"/>
        <v>11285.884720425473</v>
      </c>
      <c r="L114" s="15">
        <v>785159</v>
      </c>
      <c r="M114" s="16" t="s">
        <v>16</v>
      </c>
      <c r="N114" s="16" t="s">
        <v>239</v>
      </c>
      <c r="O114" s="41"/>
    </row>
    <row r="115" spans="1:15" ht="22.5">
      <c r="A115" s="10">
        <v>110</v>
      </c>
      <c r="B115" s="11" t="s">
        <v>61</v>
      </c>
      <c r="C115" s="11" t="s">
        <v>160</v>
      </c>
      <c r="D115" s="11" t="s">
        <v>211</v>
      </c>
      <c r="E115" s="12" t="s">
        <v>19</v>
      </c>
      <c r="F115" s="13">
        <v>2.8</v>
      </c>
      <c r="G115" s="14">
        <v>116.19</v>
      </c>
      <c r="H115" s="14">
        <v>19.980000000000004</v>
      </c>
      <c r="I115" s="14">
        <v>96.21</v>
      </c>
      <c r="J115" s="18">
        <f t="shared" si="4"/>
        <v>9488.5274119975911</v>
      </c>
      <c r="K115" s="18">
        <f t="shared" si="5"/>
        <v>11459.016734227213</v>
      </c>
      <c r="L115" s="15">
        <v>1102472</v>
      </c>
      <c r="M115" s="16" t="s">
        <v>16</v>
      </c>
      <c r="N115" s="16" t="s">
        <v>239</v>
      </c>
      <c r="O115" s="42"/>
    </row>
    <row r="116" spans="1:15" ht="22.5">
      <c r="A116" s="10">
        <v>111</v>
      </c>
      <c r="B116" s="11" t="s">
        <v>61</v>
      </c>
      <c r="C116" s="11" t="s">
        <v>171</v>
      </c>
      <c r="D116" s="11" t="s">
        <v>211</v>
      </c>
      <c r="E116" s="12" t="s">
        <v>17</v>
      </c>
      <c r="F116" s="13">
        <v>2.8</v>
      </c>
      <c r="G116" s="14">
        <v>96.1</v>
      </c>
      <c r="H116" s="14">
        <v>16.53</v>
      </c>
      <c r="I116" s="14">
        <v>79.569999999999993</v>
      </c>
      <c r="J116" s="18">
        <f t="shared" si="4"/>
        <v>9650.1144640998973</v>
      </c>
      <c r="K116" s="18">
        <f t="shared" si="5"/>
        <v>11654.844790750283</v>
      </c>
      <c r="L116" s="15">
        <v>927376</v>
      </c>
      <c r="M116" s="16" t="s">
        <v>16</v>
      </c>
      <c r="N116" s="16" t="s">
        <v>239</v>
      </c>
      <c r="O116" s="40" t="s">
        <v>235</v>
      </c>
    </row>
    <row r="117" spans="1:15" ht="22.5">
      <c r="A117" s="10">
        <v>112</v>
      </c>
      <c r="B117" s="11" t="s">
        <v>61</v>
      </c>
      <c r="C117" s="11" t="s">
        <v>135</v>
      </c>
      <c r="D117" s="11" t="s">
        <v>211</v>
      </c>
      <c r="E117" s="12" t="s">
        <v>19</v>
      </c>
      <c r="F117" s="13">
        <v>2.8</v>
      </c>
      <c r="G117" s="14">
        <v>116.19</v>
      </c>
      <c r="H117" s="14">
        <v>19.980000000000004</v>
      </c>
      <c r="I117" s="14">
        <v>96.21</v>
      </c>
      <c r="J117" s="18">
        <f t="shared" si="4"/>
        <v>9308.9938893192193</v>
      </c>
      <c r="K117" s="18">
        <f t="shared" si="5"/>
        <v>11242.199355576344</v>
      </c>
      <c r="L117" s="15">
        <v>1081612</v>
      </c>
      <c r="M117" s="16" t="s">
        <v>16</v>
      </c>
      <c r="N117" s="16" t="s">
        <v>239</v>
      </c>
      <c r="O117" s="41"/>
    </row>
    <row r="118" spans="1:15" ht="22.5">
      <c r="A118" s="10">
        <v>113</v>
      </c>
      <c r="B118" s="11" t="s">
        <v>61</v>
      </c>
      <c r="C118" s="11" t="s">
        <v>136</v>
      </c>
      <c r="D118" s="11" t="s">
        <v>212</v>
      </c>
      <c r="E118" s="12" t="s">
        <v>13</v>
      </c>
      <c r="F118" s="13">
        <v>2.8</v>
      </c>
      <c r="G118" s="14">
        <v>84.02</v>
      </c>
      <c r="H118" s="14">
        <v>14.450000000000003</v>
      </c>
      <c r="I118" s="14">
        <v>69.569999999999993</v>
      </c>
      <c r="J118" s="18">
        <f t="shared" si="4"/>
        <v>9234.2061413949068</v>
      </c>
      <c r="K118" s="18">
        <f t="shared" si="5"/>
        <v>11152.192036797471</v>
      </c>
      <c r="L118" s="15">
        <v>775858</v>
      </c>
      <c r="M118" s="16" t="s">
        <v>16</v>
      </c>
      <c r="N118" s="16" t="s">
        <v>239</v>
      </c>
      <c r="O118" s="41"/>
    </row>
    <row r="119" spans="1:15" ht="22.5">
      <c r="A119" s="10">
        <v>114</v>
      </c>
      <c r="B119" s="11" t="s">
        <v>61</v>
      </c>
      <c r="C119" s="11" t="s">
        <v>137</v>
      </c>
      <c r="D119" s="11" t="s">
        <v>212</v>
      </c>
      <c r="E119" s="12" t="s">
        <v>13</v>
      </c>
      <c r="F119" s="13">
        <v>2.8</v>
      </c>
      <c r="G119" s="14">
        <v>84.02</v>
      </c>
      <c r="H119" s="14">
        <v>14.450000000000003</v>
      </c>
      <c r="I119" s="14">
        <v>69.569999999999993</v>
      </c>
      <c r="J119" s="18">
        <f t="shared" si="4"/>
        <v>9314.9845274934542</v>
      </c>
      <c r="K119" s="18">
        <f t="shared" si="5"/>
        <v>11249.748454793735</v>
      </c>
      <c r="L119" s="15">
        <v>782645</v>
      </c>
      <c r="M119" s="16" t="s">
        <v>16</v>
      </c>
      <c r="N119" s="16" t="s">
        <v>239</v>
      </c>
      <c r="O119" s="41"/>
    </row>
    <row r="120" spans="1:15" ht="22.5">
      <c r="A120" s="10">
        <v>115</v>
      </c>
      <c r="B120" s="11" t="s">
        <v>61</v>
      </c>
      <c r="C120" s="11" t="s">
        <v>138</v>
      </c>
      <c r="D120" s="11" t="s">
        <v>212</v>
      </c>
      <c r="E120" s="12" t="s">
        <v>17</v>
      </c>
      <c r="F120" s="13">
        <v>2.8</v>
      </c>
      <c r="G120" s="14">
        <v>96.1</v>
      </c>
      <c r="H120" s="14">
        <v>16.53</v>
      </c>
      <c r="I120" s="14">
        <v>79.569999999999993</v>
      </c>
      <c r="J120" s="18">
        <f t="shared" si="4"/>
        <v>9512.4869927159216</v>
      </c>
      <c r="K120" s="18">
        <f t="shared" si="5"/>
        <v>11488.626366721128</v>
      </c>
      <c r="L120" s="15">
        <v>914150</v>
      </c>
      <c r="M120" s="16" t="s">
        <v>16</v>
      </c>
      <c r="N120" s="16" t="s">
        <v>239</v>
      </c>
      <c r="O120" s="41"/>
    </row>
    <row r="121" spans="1:15" ht="22.5">
      <c r="A121" s="10">
        <v>116</v>
      </c>
      <c r="B121" s="11" t="s">
        <v>61</v>
      </c>
      <c r="C121" s="11" t="s">
        <v>139</v>
      </c>
      <c r="D121" s="11" t="s">
        <v>212</v>
      </c>
      <c r="E121" s="12" t="s">
        <v>19</v>
      </c>
      <c r="F121" s="13">
        <v>2.8</v>
      </c>
      <c r="G121" s="14">
        <v>116.19</v>
      </c>
      <c r="H121" s="14">
        <v>19.980000000000004</v>
      </c>
      <c r="I121" s="14">
        <v>96.21</v>
      </c>
      <c r="J121" s="18">
        <f t="shared" si="4"/>
        <v>9279.0773732679227</v>
      </c>
      <c r="K121" s="18">
        <f t="shared" si="5"/>
        <v>11206.07005508783</v>
      </c>
      <c r="L121" s="15">
        <v>1078136</v>
      </c>
      <c r="M121" s="16" t="s">
        <v>269</v>
      </c>
      <c r="N121" s="16" t="s">
        <v>270</v>
      </c>
      <c r="O121" s="41"/>
    </row>
    <row r="122" spans="1:15" ht="22.5">
      <c r="A122" s="10">
        <v>117</v>
      </c>
      <c r="B122" s="11" t="s">
        <v>61</v>
      </c>
      <c r="C122" s="11" t="s">
        <v>140</v>
      </c>
      <c r="D122" s="11" t="s">
        <v>213</v>
      </c>
      <c r="E122" s="12" t="s">
        <v>13</v>
      </c>
      <c r="F122" s="13">
        <v>2.8</v>
      </c>
      <c r="G122" s="14">
        <v>84.02</v>
      </c>
      <c r="H122" s="14">
        <v>14.450000000000003</v>
      </c>
      <c r="I122" s="14">
        <v>69.569999999999993</v>
      </c>
      <c r="J122" s="18">
        <f t="shared" si="4"/>
        <v>9204.2727921923361</v>
      </c>
      <c r="K122" s="18">
        <f t="shared" si="5"/>
        <v>11116.041397153947</v>
      </c>
      <c r="L122" s="15">
        <v>773343</v>
      </c>
      <c r="M122" s="16" t="s">
        <v>269</v>
      </c>
      <c r="N122" s="16" t="s">
        <v>270</v>
      </c>
      <c r="O122" s="41"/>
    </row>
    <row r="123" spans="1:15" ht="22.5">
      <c r="A123" s="10">
        <v>118</v>
      </c>
      <c r="B123" s="11" t="s">
        <v>61</v>
      </c>
      <c r="C123" s="11" t="s">
        <v>141</v>
      </c>
      <c r="D123" s="11" t="s">
        <v>213</v>
      </c>
      <c r="E123" s="12" t="s">
        <v>13</v>
      </c>
      <c r="F123" s="13">
        <v>2.8</v>
      </c>
      <c r="G123" s="14">
        <v>84.02</v>
      </c>
      <c r="H123" s="14">
        <v>14.450000000000003</v>
      </c>
      <c r="I123" s="14">
        <v>69.569999999999993</v>
      </c>
      <c r="J123" s="18">
        <f t="shared" si="4"/>
        <v>9285.086884075221</v>
      </c>
      <c r="K123" s="18">
        <f t="shared" si="5"/>
        <v>11213.64093718557</v>
      </c>
      <c r="L123" s="15">
        <v>780133</v>
      </c>
      <c r="M123" s="16" t="s">
        <v>269</v>
      </c>
      <c r="N123" s="16" t="s">
        <v>270</v>
      </c>
      <c r="O123" s="41"/>
    </row>
    <row r="124" spans="1:15" ht="22.5">
      <c r="A124" s="10">
        <v>119</v>
      </c>
      <c r="B124" s="11" t="s">
        <v>61</v>
      </c>
      <c r="C124" s="11" t="s">
        <v>142</v>
      </c>
      <c r="D124" s="11" t="s">
        <v>213</v>
      </c>
      <c r="E124" s="12" t="s">
        <v>19</v>
      </c>
      <c r="F124" s="13">
        <v>2.8</v>
      </c>
      <c r="G124" s="14">
        <v>116.19</v>
      </c>
      <c r="H124" s="14">
        <v>19.980000000000004</v>
      </c>
      <c r="I124" s="14">
        <v>96.21</v>
      </c>
      <c r="J124" s="18">
        <f t="shared" si="4"/>
        <v>9249.1608572166278</v>
      </c>
      <c r="K124" s="18">
        <f t="shared" si="5"/>
        <v>11169.940754599314</v>
      </c>
      <c r="L124" s="15">
        <v>1074660</v>
      </c>
      <c r="M124" s="16" t="s">
        <v>269</v>
      </c>
      <c r="N124" s="16" t="s">
        <v>239</v>
      </c>
      <c r="O124" s="41"/>
    </row>
    <row r="125" spans="1:15" ht="22.5">
      <c r="A125" s="10">
        <v>120</v>
      </c>
      <c r="B125" s="11" t="s">
        <v>61</v>
      </c>
      <c r="C125" s="11" t="s">
        <v>143</v>
      </c>
      <c r="D125" s="11" t="s">
        <v>224</v>
      </c>
      <c r="E125" s="12" t="s">
        <v>13</v>
      </c>
      <c r="F125" s="13">
        <v>2.8</v>
      </c>
      <c r="G125" s="14">
        <v>84.02</v>
      </c>
      <c r="H125" s="14">
        <v>14.450000000000003</v>
      </c>
      <c r="I125" s="14">
        <v>69.569999999999993</v>
      </c>
      <c r="J125" s="18">
        <f t="shared" si="4"/>
        <v>9174.3632468459891</v>
      </c>
      <c r="K125" s="18">
        <f t="shared" si="5"/>
        <v>11079.919505533995</v>
      </c>
      <c r="L125" s="15">
        <v>770830</v>
      </c>
      <c r="M125" s="16" t="s">
        <v>269</v>
      </c>
      <c r="N125" s="16" t="s">
        <v>270</v>
      </c>
      <c r="O125" s="42"/>
    </row>
    <row r="126" spans="1:15" ht="22.5">
      <c r="A126" s="10">
        <v>121</v>
      </c>
      <c r="B126" s="11" t="s">
        <v>61</v>
      </c>
      <c r="C126" s="11" t="s">
        <v>144</v>
      </c>
      <c r="D126" s="11" t="s">
        <v>224</v>
      </c>
      <c r="E126" s="12" t="s">
        <v>13</v>
      </c>
      <c r="F126" s="13">
        <v>2.8</v>
      </c>
      <c r="G126" s="14">
        <v>84.02</v>
      </c>
      <c r="H126" s="14">
        <v>14.450000000000003</v>
      </c>
      <c r="I126" s="14">
        <v>69.569999999999993</v>
      </c>
      <c r="J126" s="18">
        <f t="shared" si="4"/>
        <v>9255.1535348726502</v>
      </c>
      <c r="K126" s="18">
        <f t="shared" si="5"/>
        <v>11177.490297542045</v>
      </c>
      <c r="L126" s="15">
        <v>777618</v>
      </c>
      <c r="M126" s="16" t="s">
        <v>269</v>
      </c>
      <c r="N126" s="16" t="s">
        <v>270</v>
      </c>
      <c r="O126" s="40" t="s">
        <v>235</v>
      </c>
    </row>
    <row r="127" spans="1:15" ht="22.5">
      <c r="A127" s="10">
        <v>122</v>
      </c>
      <c r="B127" s="11" t="s">
        <v>61</v>
      </c>
      <c r="C127" s="11" t="s">
        <v>145</v>
      </c>
      <c r="D127" s="11" t="s">
        <v>224</v>
      </c>
      <c r="E127" s="12" t="s">
        <v>19</v>
      </c>
      <c r="F127" s="13">
        <v>2.8</v>
      </c>
      <c r="G127" s="14">
        <v>116.19</v>
      </c>
      <c r="H127" s="14">
        <v>19.980000000000004</v>
      </c>
      <c r="I127" s="14">
        <v>96.21</v>
      </c>
      <c r="J127" s="18">
        <f t="shared" si="4"/>
        <v>9398.7778638437048</v>
      </c>
      <c r="K127" s="18">
        <f t="shared" si="5"/>
        <v>11350.628832761668</v>
      </c>
      <c r="L127" s="15">
        <v>1092044</v>
      </c>
      <c r="M127" s="16" t="s">
        <v>269</v>
      </c>
      <c r="N127" s="16" t="s">
        <v>239</v>
      </c>
      <c r="O127" s="41"/>
    </row>
    <row r="128" spans="1:15" ht="22.5">
      <c r="A128" s="10">
        <v>123</v>
      </c>
      <c r="B128" s="11" t="s">
        <v>61</v>
      </c>
      <c r="C128" s="11" t="s">
        <v>52</v>
      </c>
      <c r="D128" s="11" t="s">
        <v>224</v>
      </c>
      <c r="E128" s="12" t="s">
        <v>17</v>
      </c>
      <c r="F128" s="13">
        <v>2.8</v>
      </c>
      <c r="G128" s="14">
        <v>96.1</v>
      </c>
      <c r="H128" s="14">
        <v>16.53</v>
      </c>
      <c r="I128" s="14">
        <v>79.569999999999993</v>
      </c>
      <c r="J128" s="18">
        <f t="shared" si="4"/>
        <v>9560.3642039542156</v>
      </c>
      <c r="K128" s="18">
        <f t="shared" si="5"/>
        <v>11546.44966695991</v>
      </c>
      <c r="L128" s="15">
        <v>918751</v>
      </c>
      <c r="M128" s="16" t="s">
        <v>269</v>
      </c>
      <c r="N128" s="16" t="s">
        <v>270</v>
      </c>
      <c r="O128" s="41"/>
    </row>
    <row r="129" spans="1:15" ht="22.5">
      <c r="A129" s="10">
        <v>124</v>
      </c>
      <c r="B129" s="11" t="s">
        <v>61</v>
      </c>
      <c r="C129" s="11" t="s">
        <v>53</v>
      </c>
      <c r="D129" s="11" t="s">
        <v>224</v>
      </c>
      <c r="E129" s="12" t="s">
        <v>17</v>
      </c>
      <c r="F129" s="13">
        <v>2.8</v>
      </c>
      <c r="G129" s="14">
        <v>96.1</v>
      </c>
      <c r="H129" s="14">
        <v>16.53</v>
      </c>
      <c r="I129" s="14">
        <v>79.569999999999993</v>
      </c>
      <c r="J129" s="18">
        <f t="shared" si="4"/>
        <v>9452.6326742976071</v>
      </c>
      <c r="K129" s="18">
        <f t="shared" si="5"/>
        <v>11416.337815759709</v>
      </c>
      <c r="L129" s="15">
        <v>908398</v>
      </c>
      <c r="M129" s="16" t="s">
        <v>269</v>
      </c>
      <c r="N129" s="16" t="s">
        <v>270</v>
      </c>
      <c r="O129" s="41"/>
    </row>
    <row r="130" spans="1:15" ht="22.5">
      <c r="A130" s="10">
        <v>125</v>
      </c>
      <c r="B130" s="11" t="s">
        <v>61</v>
      </c>
      <c r="C130" s="11" t="s">
        <v>264</v>
      </c>
      <c r="D130" s="11" t="s">
        <v>224</v>
      </c>
      <c r="E130" s="12" t="s">
        <v>19</v>
      </c>
      <c r="F130" s="13">
        <v>2.8</v>
      </c>
      <c r="G130" s="14">
        <v>116.19</v>
      </c>
      <c r="H130" s="14">
        <v>19.980000000000004</v>
      </c>
      <c r="I130" s="14">
        <v>96.21</v>
      </c>
      <c r="J130" s="18">
        <f t="shared" si="4"/>
        <v>9219.2357345726832</v>
      </c>
      <c r="K130" s="18">
        <f t="shared" si="5"/>
        <v>11133.801060180855</v>
      </c>
      <c r="L130" s="15">
        <v>1071183</v>
      </c>
      <c r="M130" s="16" t="s">
        <v>16</v>
      </c>
      <c r="N130" s="16" t="s">
        <v>239</v>
      </c>
      <c r="O130" s="41"/>
    </row>
    <row r="131" spans="1:15" ht="22.5">
      <c r="A131" s="10">
        <v>126</v>
      </c>
      <c r="B131" s="11" t="s">
        <v>61</v>
      </c>
      <c r="C131" s="11" t="s">
        <v>146</v>
      </c>
      <c r="D131" s="11" t="s">
        <v>225</v>
      </c>
      <c r="E131" s="12" t="s">
        <v>13</v>
      </c>
      <c r="F131" s="13">
        <v>2.8</v>
      </c>
      <c r="G131" s="14">
        <v>84.02</v>
      </c>
      <c r="H131" s="14">
        <v>14.450000000000003</v>
      </c>
      <c r="I131" s="14">
        <v>69.569999999999993</v>
      </c>
      <c r="J131" s="18">
        <f t="shared" si="4"/>
        <v>9144.453701499644</v>
      </c>
      <c r="K131" s="18">
        <f t="shared" si="5"/>
        <v>11043.797613914045</v>
      </c>
      <c r="L131" s="15">
        <v>768317</v>
      </c>
      <c r="M131" s="16" t="s">
        <v>269</v>
      </c>
      <c r="N131" s="16" t="s">
        <v>270</v>
      </c>
      <c r="O131" s="41"/>
    </row>
    <row r="132" spans="1:15" ht="22.5">
      <c r="A132" s="10">
        <v>127</v>
      </c>
      <c r="B132" s="11" t="s">
        <v>61</v>
      </c>
      <c r="C132" s="11" t="s">
        <v>54</v>
      </c>
      <c r="D132" s="11" t="s">
        <v>225</v>
      </c>
      <c r="E132" s="12" t="s">
        <v>13</v>
      </c>
      <c r="F132" s="13">
        <v>2.8</v>
      </c>
      <c r="G132" s="14">
        <v>84.02</v>
      </c>
      <c r="H132" s="14">
        <v>14.450000000000003</v>
      </c>
      <c r="I132" s="14">
        <v>69.569999999999993</v>
      </c>
      <c r="J132" s="18">
        <f t="shared" si="4"/>
        <v>9225.2320875981914</v>
      </c>
      <c r="K132" s="18">
        <f t="shared" si="5"/>
        <v>11141.354031910307</v>
      </c>
      <c r="L132" s="15">
        <v>775104</v>
      </c>
      <c r="M132" s="16" t="s">
        <v>269</v>
      </c>
      <c r="N132" s="16" t="s">
        <v>239</v>
      </c>
      <c r="O132" s="41"/>
    </row>
    <row r="133" spans="1:15" ht="22.5">
      <c r="A133" s="10">
        <v>128</v>
      </c>
      <c r="B133" s="11" t="s">
        <v>61</v>
      </c>
      <c r="C133" s="11" t="s">
        <v>172</v>
      </c>
      <c r="D133" s="11" t="s">
        <v>225</v>
      </c>
      <c r="E133" s="12" t="s">
        <v>19</v>
      </c>
      <c r="F133" s="13">
        <v>2.8</v>
      </c>
      <c r="G133" s="14">
        <v>116.19</v>
      </c>
      <c r="H133" s="14">
        <v>19.980000000000004</v>
      </c>
      <c r="I133" s="14">
        <v>96.21</v>
      </c>
      <c r="J133" s="18">
        <f t="shared" si="4"/>
        <v>9368.86134779241</v>
      </c>
      <c r="K133" s="18">
        <f t="shared" si="5"/>
        <v>11314.499532273154</v>
      </c>
      <c r="L133" s="15">
        <v>1088568</v>
      </c>
      <c r="M133" s="16" t="s">
        <v>16</v>
      </c>
      <c r="N133" s="16" t="s">
        <v>270</v>
      </c>
      <c r="O133" s="41"/>
    </row>
    <row r="134" spans="1:15" ht="22.5">
      <c r="A134" s="10">
        <v>129</v>
      </c>
      <c r="B134" s="11" t="s">
        <v>61</v>
      </c>
      <c r="C134" s="11" t="s">
        <v>147</v>
      </c>
      <c r="D134" s="11" t="s">
        <v>225</v>
      </c>
      <c r="E134" s="12" t="s">
        <v>17</v>
      </c>
      <c r="F134" s="13">
        <v>2.8</v>
      </c>
      <c r="G134" s="14">
        <v>96.1</v>
      </c>
      <c r="H134" s="14">
        <v>16.53</v>
      </c>
      <c r="I134" s="14">
        <v>79.569999999999993</v>
      </c>
      <c r="J134" s="18">
        <f t="shared" si="4"/>
        <v>9530.447450572321</v>
      </c>
      <c r="K134" s="18">
        <f t="shared" si="5"/>
        <v>11510.317959029786</v>
      </c>
      <c r="L134" s="15">
        <v>915876</v>
      </c>
      <c r="M134" s="16" t="s">
        <v>16</v>
      </c>
      <c r="N134" s="16" t="s">
        <v>270</v>
      </c>
      <c r="O134" s="41"/>
    </row>
    <row r="135" spans="1:15" ht="22.5">
      <c r="A135" s="10">
        <v>130</v>
      </c>
      <c r="B135" s="11" t="s">
        <v>61</v>
      </c>
      <c r="C135" s="11" t="s">
        <v>148</v>
      </c>
      <c r="D135" s="11" t="s">
        <v>225</v>
      </c>
      <c r="E135" s="12" t="s">
        <v>17</v>
      </c>
      <c r="F135" s="13">
        <v>2.8</v>
      </c>
      <c r="G135" s="14">
        <v>96.1</v>
      </c>
      <c r="H135" s="14">
        <v>16.53</v>
      </c>
      <c r="I135" s="14">
        <v>79.569999999999993</v>
      </c>
      <c r="J135" s="18">
        <f t="shared" ref="J135:J147" si="6">L135/G135</f>
        <v>9422.7159209157126</v>
      </c>
      <c r="K135" s="18">
        <f t="shared" ref="K135:K147" si="7">L135/I135</f>
        <v>11380.206107829585</v>
      </c>
      <c r="L135" s="15">
        <v>905523</v>
      </c>
      <c r="M135" s="16" t="s">
        <v>16</v>
      </c>
      <c r="N135" s="16" t="s">
        <v>239</v>
      </c>
      <c r="O135" s="42"/>
    </row>
    <row r="136" spans="1:15" ht="22.5">
      <c r="A136" s="10">
        <v>131</v>
      </c>
      <c r="B136" s="11" t="s">
        <v>61</v>
      </c>
      <c r="C136" s="11" t="s">
        <v>265</v>
      </c>
      <c r="D136" s="11" t="s">
        <v>225</v>
      </c>
      <c r="E136" s="12" t="s">
        <v>19</v>
      </c>
      <c r="F136" s="13">
        <v>2.8</v>
      </c>
      <c r="G136" s="14">
        <v>116.19</v>
      </c>
      <c r="H136" s="14">
        <v>19.980000000000004</v>
      </c>
      <c r="I136" s="14">
        <v>96.21</v>
      </c>
      <c r="J136" s="18">
        <f t="shared" si="6"/>
        <v>9189.3192185213884</v>
      </c>
      <c r="K136" s="18">
        <f t="shared" si="7"/>
        <v>11097.671759692341</v>
      </c>
      <c r="L136" s="15">
        <v>1067707</v>
      </c>
      <c r="M136" s="16" t="s">
        <v>16</v>
      </c>
      <c r="N136" s="16" t="s">
        <v>239</v>
      </c>
      <c r="O136" s="40" t="s">
        <v>235</v>
      </c>
    </row>
    <row r="137" spans="1:15" ht="22.5">
      <c r="A137" s="10">
        <v>132</v>
      </c>
      <c r="B137" s="11" t="s">
        <v>61</v>
      </c>
      <c r="C137" s="11" t="s">
        <v>56</v>
      </c>
      <c r="D137" s="11" t="s">
        <v>214</v>
      </c>
      <c r="E137" s="12" t="s">
        <v>13</v>
      </c>
      <c r="F137" s="13">
        <v>2.8</v>
      </c>
      <c r="G137" s="14">
        <v>84.02</v>
      </c>
      <c r="H137" s="14">
        <v>14.450000000000003</v>
      </c>
      <c r="I137" s="14">
        <v>69.569999999999993</v>
      </c>
      <c r="J137" s="18">
        <f t="shared" si="6"/>
        <v>9195.3106403237325</v>
      </c>
      <c r="K137" s="18">
        <f t="shared" si="7"/>
        <v>11105.217766278569</v>
      </c>
      <c r="L137" s="15">
        <v>772590</v>
      </c>
      <c r="M137" s="16" t="s">
        <v>16</v>
      </c>
      <c r="N137" s="16" t="s">
        <v>239</v>
      </c>
      <c r="O137" s="41"/>
    </row>
    <row r="138" spans="1:15" ht="22.5">
      <c r="A138" s="10">
        <v>133</v>
      </c>
      <c r="B138" s="11" t="s">
        <v>61</v>
      </c>
      <c r="C138" s="11" t="s">
        <v>175</v>
      </c>
      <c r="D138" s="11" t="s">
        <v>214</v>
      </c>
      <c r="E138" s="12" t="s">
        <v>19</v>
      </c>
      <c r="F138" s="13">
        <v>2.8</v>
      </c>
      <c r="G138" s="14">
        <v>116.19</v>
      </c>
      <c r="H138" s="14">
        <v>19.980000000000004</v>
      </c>
      <c r="I138" s="14">
        <v>96.21</v>
      </c>
      <c r="J138" s="18">
        <f t="shared" si="6"/>
        <v>9338.9448317411134</v>
      </c>
      <c r="K138" s="18">
        <f t="shared" si="7"/>
        <v>11278.370231784638</v>
      </c>
      <c r="L138" s="15">
        <v>1085092</v>
      </c>
      <c r="M138" s="16" t="s">
        <v>269</v>
      </c>
      <c r="N138" s="16" t="s">
        <v>239</v>
      </c>
      <c r="O138" s="41"/>
    </row>
    <row r="139" spans="1:15" ht="22.5">
      <c r="A139" s="10">
        <v>134</v>
      </c>
      <c r="B139" s="11" t="s">
        <v>61</v>
      </c>
      <c r="C139" s="11" t="s">
        <v>57</v>
      </c>
      <c r="D139" s="11" t="s">
        <v>214</v>
      </c>
      <c r="E139" s="12" t="s">
        <v>17</v>
      </c>
      <c r="F139" s="13">
        <v>2.8</v>
      </c>
      <c r="G139" s="14">
        <v>96.1</v>
      </c>
      <c r="H139" s="14">
        <v>16.53</v>
      </c>
      <c r="I139" s="14">
        <v>79.569999999999993</v>
      </c>
      <c r="J139" s="18">
        <f t="shared" si="6"/>
        <v>9500.5202913631638</v>
      </c>
      <c r="K139" s="18">
        <f t="shared" si="7"/>
        <v>11474.173683549077</v>
      </c>
      <c r="L139" s="15">
        <v>913000</v>
      </c>
      <c r="M139" s="16" t="s">
        <v>16</v>
      </c>
      <c r="N139" s="16" t="s">
        <v>239</v>
      </c>
      <c r="O139" s="41"/>
    </row>
    <row r="140" spans="1:15" ht="22.5">
      <c r="A140" s="10">
        <v>135</v>
      </c>
      <c r="B140" s="11" t="s">
        <v>61</v>
      </c>
      <c r="C140" s="11" t="s">
        <v>58</v>
      </c>
      <c r="D140" s="11" t="s">
        <v>214</v>
      </c>
      <c r="E140" s="12" t="s">
        <v>17</v>
      </c>
      <c r="F140" s="13">
        <v>2.8</v>
      </c>
      <c r="G140" s="14">
        <v>96.1</v>
      </c>
      <c r="H140" s="14">
        <v>16.53</v>
      </c>
      <c r="I140" s="14">
        <v>79.569999999999993</v>
      </c>
      <c r="J140" s="18">
        <f t="shared" si="6"/>
        <v>9392.8095733610826</v>
      </c>
      <c r="K140" s="18">
        <f t="shared" si="7"/>
        <v>11344.086967450045</v>
      </c>
      <c r="L140" s="15">
        <v>902649</v>
      </c>
      <c r="M140" s="16" t="s">
        <v>269</v>
      </c>
      <c r="N140" s="16" t="s">
        <v>270</v>
      </c>
      <c r="O140" s="41"/>
    </row>
    <row r="141" spans="1:15" ht="22.5">
      <c r="A141" s="10">
        <v>136</v>
      </c>
      <c r="B141" s="11" t="s">
        <v>61</v>
      </c>
      <c r="C141" s="11" t="s">
        <v>266</v>
      </c>
      <c r="D141" s="11" t="s">
        <v>214</v>
      </c>
      <c r="E141" s="12" t="s">
        <v>19</v>
      </c>
      <c r="F141" s="13">
        <v>2.8</v>
      </c>
      <c r="G141" s="14">
        <v>116.19</v>
      </c>
      <c r="H141" s="14">
        <v>19.980000000000004</v>
      </c>
      <c r="I141" s="14">
        <v>96.21</v>
      </c>
      <c r="J141" s="18">
        <f t="shared" si="6"/>
        <v>9159.4027024700918</v>
      </c>
      <c r="K141" s="18">
        <f t="shared" si="7"/>
        <v>11061.542459203825</v>
      </c>
      <c r="L141" s="15">
        <v>1064231</v>
      </c>
      <c r="M141" s="16" t="s">
        <v>269</v>
      </c>
      <c r="N141" s="16" t="s">
        <v>270</v>
      </c>
      <c r="O141" s="41"/>
    </row>
    <row r="142" spans="1:15" ht="22.5">
      <c r="A142" s="10">
        <v>137</v>
      </c>
      <c r="B142" s="11" t="s">
        <v>61</v>
      </c>
      <c r="C142" s="11" t="s">
        <v>59</v>
      </c>
      <c r="D142" s="11" t="s">
        <v>215</v>
      </c>
      <c r="E142" s="12" t="s">
        <v>13</v>
      </c>
      <c r="F142" s="13">
        <v>2.8</v>
      </c>
      <c r="G142" s="14">
        <v>84.02</v>
      </c>
      <c r="H142" s="14">
        <v>14.450000000000003</v>
      </c>
      <c r="I142" s="14">
        <v>69.569999999999993</v>
      </c>
      <c r="J142" s="18">
        <f t="shared" si="6"/>
        <v>8785.4320399904791</v>
      </c>
      <c r="K142" s="18">
        <f t="shared" si="7"/>
        <v>10610.205548368551</v>
      </c>
      <c r="L142" s="15">
        <v>738152</v>
      </c>
      <c r="M142" s="16" t="s">
        <v>16</v>
      </c>
      <c r="N142" s="16" t="s">
        <v>270</v>
      </c>
      <c r="O142" s="41"/>
    </row>
    <row r="143" spans="1:15" ht="22.5">
      <c r="A143" s="10">
        <v>138</v>
      </c>
      <c r="B143" s="11" t="s">
        <v>61</v>
      </c>
      <c r="C143" s="11" t="s">
        <v>60</v>
      </c>
      <c r="D143" s="11" t="s">
        <v>215</v>
      </c>
      <c r="E143" s="12" t="s">
        <v>13</v>
      </c>
      <c r="F143" s="13">
        <v>2.8</v>
      </c>
      <c r="G143" s="14">
        <v>84.02</v>
      </c>
      <c r="H143" s="14">
        <v>14.450000000000003</v>
      </c>
      <c r="I143" s="14">
        <v>69.569999999999993</v>
      </c>
      <c r="J143" s="18">
        <f t="shared" si="6"/>
        <v>8866.2104260890264</v>
      </c>
      <c r="K143" s="18">
        <f t="shared" si="7"/>
        <v>10707.761966364813</v>
      </c>
      <c r="L143" s="15">
        <v>744939</v>
      </c>
      <c r="M143" s="16" t="s">
        <v>16</v>
      </c>
      <c r="N143" s="16" t="s">
        <v>270</v>
      </c>
      <c r="O143" s="41"/>
    </row>
    <row r="144" spans="1:15" ht="22.5">
      <c r="A144" s="10">
        <v>139</v>
      </c>
      <c r="B144" s="11" t="s">
        <v>61</v>
      </c>
      <c r="C144" s="11" t="s">
        <v>149</v>
      </c>
      <c r="D144" s="11" t="s">
        <v>215</v>
      </c>
      <c r="E144" s="12" t="s">
        <v>17</v>
      </c>
      <c r="F144" s="13">
        <v>2.8</v>
      </c>
      <c r="G144" s="14">
        <v>96.1</v>
      </c>
      <c r="H144" s="14">
        <v>16.53</v>
      </c>
      <c r="I144" s="14">
        <v>79.569999999999993</v>
      </c>
      <c r="J144" s="18">
        <f t="shared" si="6"/>
        <v>9171.4255983350686</v>
      </c>
      <c r="K144" s="18">
        <f t="shared" si="7"/>
        <v>11076.712328767124</v>
      </c>
      <c r="L144" s="15">
        <v>881374</v>
      </c>
      <c r="M144" s="16" t="s">
        <v>269</v>
      </c>
      <c r="N144" s="16" t="s">
        <v>239</v>
      </c>
      <c r="O144" s="41"/>
    </row>
    <row r="145" spans="1:19" ht="22.5">
      <c r="A145" s="10">
        <v>140</v>
      </c>
      <c r="B145" s="11" t="s">
        <v>61</v>
      </c>
      <c r="C145" s="11" t="s">
        <v>267</v>
      </c>
      <c r="D145" s="11" t="s">
        <v>215</v>
      </c>
      <c r="E145" s="12" t="s">
        <v>17</v>
      </c>
      <c r="F145" s="13">
        <v>2.8</v>
      </c>
      <c r="G145" s="14">
        <v>96.1</v>
      </c>
      <c r="H145" s="14">
        <v>16.53</v>
      </c>
      <c r="I145" s="14">
        <v>79.569999999999993</v>
      </c>
      <c r="J145" s="18">
        <f t="shared" si="6"/>
        <v>9063.7148803329874</v>
      </c>
      <c r="K145" s="18">
        <f t="shared" si="7"/>
        <v>10946.625612668093</v>
      </c>
      <c r="L145" s="15">
        <v>871023</v>
      </c>
      <c r="M145" s="16" t="s">
        <v>269</v>
      </c>
      <c r="N145" s="16" t="s">
        <v>270</v>
      </c>
      <c r="O145" s="42"/>
    </row>
    <row r="146" spans="1:19" ht="22.5">
      <c r="A146" s="10">
        <v>141</v>
      </c>
      <c r="B146" s="11" t="s">
        <v>61</v>
      </c>
      <c r="C146" s="11" t="s">
        <v>268</v>
      </c>
      <c r="D146" s="11" t="s">
        <v>215</v>
      </c>
      <c r="E146" s="12" t="s">
        <v>19</v>
      </c>
      <c r="F146" s="13">
        <v>2.8</v>
      </c>
      <c r="G146" s="14">
        <v>116.19</v>
      </c>
      <c r="H146" s="14">
        <v>19.980000000000004</v>
      </c>
      <c r="I146" s="14">
        <v>96.21</v>
      </c>
      <c r="J146" s="18">
        <f t="shared" si="6"/>
        <v>8830.2952061278938</v>
      </c>
      <c r="K146" s="18">
        <f t="shared" si="7"/>
        <v>10664.088972040328</v>
      </c>
      <c r="L146" s="15">
        <v>1025992</v>
      </c>
      <c r="M146" s="16" t="s">
        <v>16</v>
      </c>
      <c r="N146" s="16" t="s">
        <v>270</v>
      </c>
      <c r="O146" s="26"/>
    </row>
    <row r="147" spans="1:19" s="21" customFormat="1" ht="30" customHeight="1">
      <c r="A147" s="37" t="s">
        <v>187</v>
      </c>
      <c r="B147" s="37"/>
      <c r="C147" s="37"/>
      <c r="D147" s="37"/>
      <c r="E147" s="37"/>
      <c r="F147" s="37"/>
      <c r="G147" s="18">
        <f>SUM(G6:G146)</f>
        <v>13894.270000000031</v>
      </c>
      <c r="H147" s="18">
        <f t="shared" ref="H147:I147" si="8">SUM(H6:H146)</f>
        <v>2389.5400000000027</v>
      </c>
      <c r="I147" s="18">
        <f t="shared" si="8"/>
        <v>11504.729999999974</v>
      </c>
      <c r="J147" s="18">
        <f t="shared" si="6"/>
        <v>9455.3433177849365</v>
      </c>
      <c r="K147" s="18">
        <f t="shared" si="7"/>
        <v>11419.224353809284</v>
      </c>
      <c r="L147" s="18">
        <f>SUM(L6:L146)</f>
        <v>131375093</v>
      </c>
      <c r="M147" s="18"/>
      <c r="N147" s="19"/>
      <c r="O147" s="16"/>
      <c r="P147" s="20"/>
      <c r="Q147"/>
      <c r="S147" s="17"/>
    </row>
    <row r="148" spans="1:19" s="21" customFormat="1" ht="30" customHeight="1">
      <c r="A148" s="37" t="str">
        <f>"本栋销售住宅共"&amp;A146&amp;"套，销售住宅总建筑面积："&amp;ROUNDUP(G147,2)&amp;"㎡，套内面积："&amp;ROUNDUP(I147,2)&amp;"㎡，分摊面积："&amp;ROUNDUP(H147,2)&amp;"㎡，销售均价："&amp;INT(J147)&amp;"元/㎡（建筑面积）、
  "&amp;INT(K147)&amp;"元/㎡（套内建筑面积）。"</f>
        <v>本栋销售住宅共141套，销售住宅总建筑面积：13894.27㎡，套内面积：11504.73㎡，分摊面积：2389.54㎡，销售均价：9455元/㎡（建筑面积）、
  11419元/㎡（套内建筑面积）。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9" s="21" customFormat="1" ht="51" customHeight="1">
      <c r="A149" s="38" t="s">
        <v>188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</row>
    <row r="150" spans="1:19" s="21" customFormat="1" ht="11.25">
      <c r="A150" s="36" t="s">
        <v>189</v>
      </c>
      <c r="B150" s="36"/>
      <c r="C150" s="36"/>
      <c r="D150" s="36"/>
      <c r="E150" s="36"/>
      <c r="F150" s="22"/>
      <c r="G150" s="22"/>
      <c r="H150" s="22"/>
      <c r="I150" s="22"/>
      <c r="J150" s="23"/>
      <c r="K150" s="36" t="s">
        <v>190</v>
      </c>
      <c r="L150" s="36"/>
      <c r="M150" s="22"/>
      <c r="N150" s="22"/>
      <c r="O150" s="22"/>
    </row>
    <row r="151" spans="1:19" s="21" customFormat="1" ht="11.25">
      <c r="A151" s="36" t="s">
        <v>191</v>
      </c>
      <c r="B151" s="36"/>
      <c r="C151" s="36"/>
      <c r="D151" s="36"/>
      <c r="E151" s="36"/>
      <c r="F151" s="22"/>
      <c r="G151" s="22"/>
      <c r="H151" s="22"/>
      <c r="I151" s="22"/>
      <c r="J151" s="23"/>
      <c r="K151" s="36" t="s">
        <v>192</v>
      </c>
      <c r="L151" s="36"/>
      <c r="M151" s="22"/>
      <c r="N151" s="22"/>
      <c r="O151" s="22"/>
    </row>
    <row r="152" spans="1:19" s="21" customFormat="1" ht="11.25">
      <c r="A152" s="36" t="s">
        <v>216</v>
      </c>
      <c r="B152" s="36"/>
      <c r="C152" s="36"/>
      <c r="D152" s="36"/>
      <c r="E152" s="36"/>
      <c r="J152" s="24"/>
      <c r="K152" s="24"/>
      <c r="L152" s="25"/>
      <c r="M152" s="25"/>
      <c r="N152" s="25"/>
    </row>
  </sheetData>
  <mergeCells count="40">
    <mergeCell ref="A1:B1"/>
    <mergeCell ref="A2:O2"/>
    <mergeCell ref="H3:K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H4:H5"/>
    <mergeCell ref="I4:I5"/>
    <mergeCell ref="J4:J5"/>
    <mergeCell ref="K4:K5"/>
    <mergeCell ref="O56:O65"/>
    <mergeCell ref="O66:O75"/>
    <mergeCell ref="A150:E150"/>
    <mergeCell ref="K150:L150"/>
    <mergeCell ref="O106:O115"/>
    <mergeCell ref="O116:O125"/>
    <mergeCell ref="O126:O135"/>
    <mergeCell ref="O136:O145"/>
    <mergeCell ref="A147:F147"/>
    <mergeCell ref="A148:O148"/>
    <mergeCell ref="A149:O149"/>
    <mergeCell ref="O76:O85"/>
    <mergeCell ref="O86:O95"/>
    <mergeCell ref="O96:O105"/>
    <mergeCell ref="O6:O15"/>
    <mergeCell ref="O16:O25"/>
    <mergeCell ref="O26:O35"/>
    <mergeCell ref="O36:O45"/>
    <mergeCell ref="O46:O55"/>
    <mergeCell ref="A151:E151"/>
    <mergeCell ref="K151:L151"/>
    <mergeCell ref="L4:L5"/>
    <mergeCell ref="M4:M5"/>
    <mergeCell ref="A152:E15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opLeftCell="A111" workbookViewId="0">
      <selection activeCell="J125" sqref="J125"/>
    </sheetView>
  </sheetViews>
  <sheetFormatPr defaultRowHeight="13.5"/>
  <cols>
    <col min="12" max="12" width="11.375" bestFit="1" customWidth="1"/>
  </cols>
  <sheetData>
    <row r="1" spans="1:15" ht="20.25">
      <c r="A1" s="30" t="s">
        <v>226</v>
      </c>
      <c r="B1" s="30"/>
      <c r="C1" s="1"/>
      <c r="D1" s="1"/>
      <c r="E1" s="2"/>
      <c r="F1" s="1"/>
      <c r="G1" s="1"/>
      <c r="H1" s="1"/>
      <c r="I1" s="1"/>
      <c r="J1" s="3"/>
      <c r="K1" s="3"/>
      <c r="L1" s="4"/>
      <c r="M1" s="1"/>
      <c r="N1" s="1"/>
      <c r="O1" s="1"/>
    </row>
    <row r="2" spans="1:15" ht="25.5">
      <c r="A2" s="31" t="s">
        <v>227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5" t="s">
        <v>228</v>
      </c>
      <c r="B3" s="6"/>
      <c r="C3" s="6"/>
      <c r="D3" s="6"/>
      <c r="E3" s="7"/>
      <c r="F3" s="6"/>
      <c r="G3" s="8"/>
      <c r="H3" s="32" t="s">
        <v>229</v>
      </c>
      <c r="I3" s="32"/>
      <c r="J3" s="32"/>
      <c r="K3" s="32"/>
      <c r="L3" s="9"/>
      <c r="M3" s="8"/>
      <c r="N3" s="8"/>
      <c r="O3" s="8"/>
    </row>
    <row r="4" spans="1:15">
      <c r="A4" s="33" t="s">
        <v>0</v>
      </c>
      <c r="B4" s="29" t="s">
        <v>230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35" t="s">
        <v>231</v>
      </c>
      <c r="K4" s="35" t="s">
        <v>232</v>
      </c>
      <c r="L4" s="28" t="s">
        <v>233</v>
      </c>
      <c r="M4" s="29" t="s">
        <v>8</v>
      </c>
      <c r="N4" s="29" t="s">
        <v>9</v>
      </c>
      <c r="O4" s="34" t="s">
        <v>10</v>
      </c>
    </row>
    <row r="5" spans="1:15">
      <c r="A5" s="33"/>
      <c r="B5" s="29"/>
      <c r="C5" s="29"/>
      <c r="D5" s="29"/>
      <c r="E5" s="29"/>
      <c r="F5" s="29"/>
      <c r="G5" s="29"/>
      <c r="H5" s="29"/>
      <c r="I5" s="29"/>
      <c r="J5" s="35"/>
      <c r="K5" s="35"/>
      <c r="L5" s="28"/>
      <c r="M5" s="29"/>
      <c r="N5" s="29"/>
      <c r="O5" s="34"/>
    </row>
    <row r="6" spans="1:15" ht="22.5">
      <c r="A6" s="10">
        <v>1</v>
      </c>
      <c r="B6" s="11" t="s">
        <v>161</v>
      </c>
      <c r="C6" s="11" t="s">
        <v>102</v>
      </c>
      <c r="D6" s="11" t="s">
        <v>217</v>
      </c>
      <c r="E6" s="12" t="s">
        <v>19</v>
      </c>
      <c r="F6" s="13">
        <v>2.8</v>
      </c>
      <c r="G6" s="14">
        <v>127.5</v>
      </c>
      <c r="H6" s="14">
        <v>24.010000000000005</v>
      </c>
      <c r="I6" s="14">
        <v>103.49</v>
      </c>
      <c r="J6" s="18">
        <f t="shared" ref="J6" si="0">L6/G6</f>
        <v>9233.7568627450983</v>
      </c>
      <c r="K6" s="18">
        <f t="shared" ref="K6" si="1">L6/I6</f>
        <v>11376.017006474056</v>
      </c>
      <c r="L6" s="15">
        <v>1177304</v>
      </c>
      <c r="M6" s="16" t="s">
        <v>16</v>
      </c>
      <c r="N6" s="16" t="s">
        <v>239</v>
      </c>
      <c r="O6" s="40" t="s">
        <v>235</v>
      </c>
    </row>
    <row r="7" spans="1:15" ht="22.5">
      <c r="A7" s="10">
        <v>2</v>
      </c>
      <c r="B7" s="11" t="s">
        <v>161</v>
      </c>
      <c r="C7" s="11" t="s">
        <v>103</v>
      </c>
      <c r="D7" s="11" t="s">
        <v>217</v>
      </c>
      <c r="E7" s="12" t="s">
        <v>19</v>
      </c>
      <c r="F7" s="13">
        <v>2.8</v>
      </c>
      <c r="G7" s="14">
        <v>127.5</v>
      </c>
      <c r="H7" s="14">
        <v>24.010000000000005</v>
      </c>
      <c r="I7" s="14">
        <v>103.49</v>
      </c>
      <c r="J7" s="18">
        <f t="shared" ref="J7:J70" si="2">L7/G7</f>
        <v>9474.7843137254895</v>
      </c>
      <c r="K7" s="18">
        <f t="shared" ref="K7:K70" si="3">L7/I7</f>
        <v>11672.963571359553</v>
      </c>
      <c r="L7" s="15">
        <v>1208035</v>
      </c>
      <c r="M7" s="16" t="s">
        <v>269</v>
      </c>
      <c r="N7" s="16" t="s">
        <v>239</v>
      </c>
      <c r="O7" s="41"/>
    </row>
    <row r="8" spans="1:15" ht="22.5">
      <c r="A8" s="10">
        <v>3</v>
      </c>
      <c r="B8" s="11" t="s">
        <v>161</v>
      </c>
      <c r="C8" s="11" t="s">
        <v>237</v>
      </c>
      <c r="D8" s="11" t="s">
        <v>217</v>
      </c>
      <c r="E8" s="12" t="s">
        <v>17</v>
      </c>
      <c r="F8" s="13">
        <v>2.8</v>
      </c>
      <c r="G8" s="14">
        <v>98.59</v>
      </c>
      <c r="H8" s="14">
        <v>18.560000000000002</v>
      </c>
      <c r="I8" s="14">
        <v>80.03</v>
      </c>
      <c r="J8" s="18">
        <f t="shared" si="2"/>
        <v>9608.7027081854139</v>
      </c>
      <c r="K8" s="18">
        <f t="shared" si="3"/>
        <v>11837.086092715232</v>
      </c>
      <c r="L8" s="15">
        <v>947322</v>
      </c>
      <c r="M8" s="16" t="s">
        <v>16</v>
      </c>
      <c r="N8" s="16" t="s">
        <v>239</v>
      </c>
      <c r="O8" s="41"/>
    </row>
    <row r="9" spans="1:15" ht="22.5">
      <c r="A9" s="10">
        <v>4</v>
      </c>
      <c r="B9" s="11" t="s">
        <v>161</v>
      </c>
      <c r="C9" s="11" t="s">
        <v>177</v>
      </c>
      <c r="D9" s="11" t="s">
        <v>217</v>
      </c>
      <c r="E9" s="12" t="s">
        <v>17</v>
      </c>
      <c r="F9" s="13">
        <v>2.8</v>
      </c>
      <c r="G9" s="14">
        <v>98.59</v>
      </c>
      <c r="H9" s="14">
        <v>18.560000000000002</v>
      </c>
      <c r="I9" s="14">
        <v>80.03</v>
      </c>
      <c r="J9" s="18">
        <f t="shared" si="2"/>
        <v>9474.7946039152048</v>
      </c>
      <c r="K9" s="18">
        <f t="shared" si="3"/>
        <v>11672.122953892291</v>
      </c>
      <c r="L9" s="15">
        <v>934120</v>
      </c>
      <c r="M9" s="16" t="s">
        <v>16</v>
      </c>
      <c r="N9" s="16" t="s">
        <v>239</v>
      </c>
      <c r="O9" s="41"/>
    </row>
    <row r="10" spans="1:15" ht="22.5">
      <c r="A10" s="10">
        <v>5</v>
      </c>
      <c r="B10" s="11" t="s">
        <v>161</v>
      </c>
      <c r="C10" s="11" t="s">
        <v>104</v>
      </c>
      <c r="D10" s="11" t="s">
        <v>218</v>
      </c>
      <c r="E10" s="12" t="s">
        <v>19</v>
      </c>
      <c r="F10" s="13">
        <v>2.8</v>
      </c>
      <c r="G10" s="14">
        <v>127.5</v>
      </c>
      <c r="H10" s="14">
        <v>24.010000000000005</v>
      </c>
      <c r="I10" s="14">
        <v>103.49</v>
      </c>
      <c r="J10" s="18">
        <f t="shared" si="2"/>
        <v>9263.5137254901965</v>
      </c>
      <c r="K10" s="18">
        <f t="shared" si="3"/>
        <v>11412.6775533868</v>
      </c>
      <c r="L10" s="15">
        <v>1181098</v>
      </c>
      <c r="M10" s="16" t="s">
        <v>16</v>
      </c>
      <c r="N10" s="16" t="s">
        <v>239</v>
      </c>
      <c r="O10" s="41"/>
    </row>
    <row r="11" spans="1:15" ht="22.5">
      <c r="A11" s="10">
        <v>6</v>
      </c>
      <c r="B11" s="11" t="s">
        <v>161</v>
      </c>
      <c r="C11" s="11" t="s">
        <v>12</v>
      </c>
      <c r="D11" s="11" t="s">
        <v>218</v>
      </c>
      <c r="E11" s="12" t="s">
        <v>19</v>
      </c>
      <c r="F11" s="13">
        <v>2.8</v>
      </c>
      <c r="G11" s="14">
        <v>127.5</v>
      </c>
      <c r="H11" s="14">
        <v>24.010000000000005</v>
      </c>
      <c r="I11" s="14">
        <v>103.49</v>
      </c>
      <c r="J11" s="18">
        <f t="shared" si="2"/>
        <v>9504.5490196078426</v>
      </c>
      <c r="K11" s="18">
        <f t="shared" si="3"/>
        <v>11709.633781041646</v>
      </c>
      <c r="L11" s="15">
        <v>1211830</v>
      </c>
      <c r="M11" s="16" t="s">
        <v>16</v>
      </c>
      <c r="N11" s="16" t="s">
        <v>239</v>
      </c>
      <c r="O11" s="41"/>
    </row>
    <row r="12" spans="1:15" ht="22.5">
      <c r="A12" s="10">
        <v>7</v>
      </c>
      <c r="B12" s="11" t="s">
        <v>161</v>
      </c>
      <c r="C12" s="11" t="s">
        <v>240</v>
      </c>
      <c r="D12" s="11" t="s">
        <v>218</v>
      </c>
      <c r="E12" s="12" t="s">
        <v>17</v>
      </c>
      <c r="F12" s="13">
        <v>2.8</v>
      </c>
      <c r="G12" s="14">
        <v>98.59</v>
      </c>
      <c r="H12" s="14">
        <v>18.560000000000002</v>
      </c>
      <c r="I12" s="14">
        <v>80.03</v>
      </c>
      <c r="J12" s="18">
        <f t="shared" si="2"/>
        <v>9638.4623186935787</v>
      </c>
      <c r="K12" s="18">
        <f t="shared" si="3"/>
        <v>11873.74734474572</v>
      </c>
      <c r="L12" s="15">
        <v>950256</v>
      </c>
      <c r="M12" s="16" t="s">
        <v>16</v>
      </c>
      <c r="N12" s="16" t="s">
        <v>239</v>
      </c>
      <c r="O12" s="41"/>
    </row>
    <row r="13" spans="1:15" ht="22.5">
      <c r="A13" s="10">
        <v>8</v>
      </c>
      <c r="B13" s="11" t="s">
        <v>161</v>
      </c>
      <c r="C13" s="11" t="s">
        <v>162</v>
      </c>
      <c r="D13" s="11" t="s">
        <v>218</v>
      </c>
      <c r="E13" s="12" t="s">
        <v>17</v>
      </c>
      <c r="F13" s="13">
        <v>2.8</v>
      </c>
      <c r="G13" s="14">
        <v>98.59</v>
      </c>
      <c r="H13" s="14">
        <v>18.560000000000002</v>
      </c>
      <c r="I13" s="14">
        <v>80.03</v>
      </c>
      <c r="J13" s="18">
        <f t="shared" si="2"/>
        <v>9504.5542144233696</v>
      </c>
      <c r="K13" s="18">
        <f t="shared" si="3"/>
        <v>11708.784205922779</v>
      </c>
      <c r="L13" s="15">
        <v>937054</v>
      </c>
      <c r="M13" s="16" t="s">
        <v>16</v>
      </c>
      <c r="N13" s="16" t="s">
        <v>239</v>
      </c>
      <c r="O13" s="41"/>
    </row>
    <row r="14" spans="1:15" ht="22.5">
      <c r="A14" s="10">
        <v>9</v>
      </c>
      <c r="B14" s="11" t="s">
        <v>161</v>
      </c>
      <c r="C14" s="11" t="s">
        <v>14</v>
      </c>
      <c r="D14" s="11" t="s">
        <v>193</v>
      </c>
      <c r="E14" s="12" t="s">
        <v>19</v>
      </c>
      <c r="F14" s="13">
        <v>2.8</v>
      </c>
      <c r="G14" s="14">
        <v>127.5</v>
      </c>
      <c r="H14" s="14">
        <v>24.010000000000005</v>
      </c>
      <c r="I14" s="14">
        <v>103.49</v>
      </c>
      <c r="J14" s="18">
        <f t="shared" si="2"/>
        <v>9194.0705882352941</v>
      </c>
      <c r="K14" s="18">
        <f t="shared" si="3"/>
        <v>11327.123393564596</v>
      </c>
      <c r="L14" s="15">
        <v>1172244</v>
      </c>
      <c r="M14" s="16" t="s">
        <v>16</v>
      </c>
      <c r="N14" s="16" t="s">
        <v>239</v>
      </c>
      <c r="O14" s="41"/>
    </row>
    <row r="15" spans="1:15" ht="22.5">
      <c r="A15" s="10">
        <v>10</v>
      </c>
      <c r="B15" s="11" t="s">
        <v>161</v>
      </c>
      <c r="C15" s="11" t="s">
        <v>106</v>
      </c>
      <c r="D15" s="11" t="s">
        <v>193</v>
      </c>
      <c r="E15" s="12" t="s">
        <v>19</v>
      </c>
      <c r="F15" s="13">
        <v>2.8</v>
      </c>
      <c r="G15" s="14">
        <v>127.5</v>
      </c>
      <c r="H15" s="14">
        <v>24.010000000000005</v>
      </c>
      <c r="I15" s="14">
        <v>103.49</v>
      </c>
      <c r="J15" s="18">
        <f t="shared" si="2"/>
        <v>9435.105882352942</v>
      </c>
      <c r="K15" s="18">
        <f t="shared" si="3"/>
        <v>11624.079621219442</v>
      </c>
      <c r="L15" s="15">
        <v>1202976</v>
      </c>
      <c r="M15" s="16" t="s">
        <v>16</v>
      </c>
      <c r="N15" s="16" t="s">
        <v>239</v>
      </c>
      <c r="O15" s="42"/>
    </row>
    <row r="16" spans="1:15" ht="22.5">
      <c r="A16" s="10">
        <v>11</v>
      </c>
      <c r="B16" s="11" t="s">
        <v>161</v>
      </c>
      <c r="C16" s="11" t="s">
        <v>173</v>
      </c>
      <c r="D16" s="11" t="s">
        <v>193</v>
      </c>
      <c r="E16" s="12" t="s">
        <v>17</v>
      </c>
      <c r="F16" s="13">
        <v>2.8</v>
      </c>
      <c r="G16" s="14">
        <v>98.59</v>
      </c>
      <c r="H16" s="14">
        <v>18.560000000000002</v>
      </c>
      <c r="I16" s="14">
        <v>80.03</v>
      </c>
      <c r="J16" s="18">
        <f t="shared" si="2"/>
        <v>9569.0232275078597</v>
      </c>
      <c r="K16" s="18">
        <f t="shared" si="3"/>
        <v>11788.204423341247</v>
      </c>
      <c r="L16" s="15">
        <v>943410</v>
      </c>
      <c r="M16" s="16" t="s">
        <v>16</v>
      </c>
      <c r="N16" s="16" t="s">
        <v>239</v>
      </c>
      <c r="O16" s="40" t="s">
        <v>235</v>
      </c>
    </row>
    <row r="17" spans="1:15" ht="22.5">
      <c r="A17" s="10">
        <v>12</v>
      </c>
      <c r="B17" s="11" t="s">
        <v>161</v>
      </c>
      <c r="C17" s="11" t="s">
        <v>62</v>
      </c>
      <c r="D17" s="11" t="s">
        <v>193</v>
      </c>
      <c r="E17" s="12" t="s">
        <v>17</v>
      </c>
      <c r="F17" s="13">
        <v>2.8</v>
      </c>
      <c r="G17" s="14">
        <v>98.59</v>
      </c>
      <c r="H17" s="14">
        <v>18.560000000000002</v>
      </c>
      <c r="I17" s="14">
        <v>80.03</v>
      </c>
      <c r="J17" s="18">
        <f t="shared" si="2"/>
        <v>9435.1049802211182</v>
      </c>
      <c r="K17" s="18">
        <f t="shared" si="3"/>
        <v>11623.228789204048</v>
      </c>
      <c r="L17" s="15">
        <v>930207</v>
      </c>
      <c r="M17" s="16" t="s">
        <v>16</v>
      </c>
      <c r="N17" s="16" t="s">
        <v>239</v>
      </c>
      <c r="O17" s="41"/>
    </row>
    <row r="18" spans="1:15" ht="22.5">
      <c r="A18" s="10">
        <v>13</v>
      </c>
      <c r="B18" s="11" t="s">
        <v>161</v>
      </c>
      <c r="C18" s="11" t="s">
        <v>15</v>
      </c>
      <c r="D18" s="11" t="s">
        <v>194</v>
      </c>
      <c r="E18" s="12" t="s">
        <v>19</v>
      </c>
      <c r="F18" s="13">
        <v>2.8</v>
      </c>
      <c r="G18" s="14">
        <v>127.5</v>
      </c>
      <c r="H18" s="14">
        <v>24.010000000000005</v>
      </c>
      <c r="I18" s="14">
        <v>103.49</v>
      </c>
      <c r="J18" s="18">
        <f t="shared" si="2"/>
        <v>9323.0352941176479</v>
      </c>
      <c r="K18" s="18">
        <f t="shared" si="3"/>
        <v>11486.008309981642</v>
      </c>
      <c r="L18" s="15">
        <v>1188687</v>
      </c>
      <c r="M18" s="16" t="s">
        <v>16</v>
      </c>
      <c r="N18" s="16" t="s">
        <v>239</v>
      </c>
      <c r="O18" s="41"/>
    </row>
    <row r="19" spans="1:15" ht="22.5">
      <c r="A19" s="10">
        <v>14</v>
      </c>
      <c r="B19" s="11" t="s">
        <v>161</v>
      </c>
      <c r="C19" s="11" t="s">
        <v>63</v>
      </c>
      <c r="D19" s="11" t="s">
        <v>194</v>
      </c>
      <c r="E19" s="12" t="s">
        <v>19</v>
      </c>
      <c r="F19" s="13">
        <v>2.8</v>
      </c>
      <c r="G19" s="14">
        <v>127.5</v>
      </c>
      <c r="H19" s="14">
        <v>24.010000000000005</v>
      </c>
      <c r="I19" s="14">
        <v>103.49</v>
      </c>
      <c r="J19" s="18">
        <f t="shared" si="2"/>
        <v>9564.0705882352941</v>
      </c>
      <c r="K19" s="18">
        <f t="shared" si="3"/>
        <v>11782.964537636488</v>
      </c>
      <c r="L19" s="15">
        <v>1219419</v>
      </c>
      <c r="M19" s="16" t="s">
        <v>16</v>
      </c>
      <c r="N19" s="16" t="s">
        <v>239</v>
      </c>
      <c r="O19" s="41"/>
    </row>
    <row r="20" spans="1:15" ht="22.5">
      <c r="A20" s="10">
        <v>15</v>
      </c>
      <c r="B20" s="11" t="s">
        <v>161</v>
      </c>
      <c r="C20" s="11" t="s">
        <v>64</v>
      </c>
      <c r="D20" s="11" t="s">
        <v>194</v>
      </c>
      <c r="E20" s="12" t="s">
        <v>17</v>
      </c>
      <c r="F20" s="13">
        <v>2.8</v>
      </c>
      <c r="G20" s="14">
        <v>98.59</v>
      </c>
      <c r="H20" s="14">
        <v>18.560000000000002</v>
      </c>
      <c r="I20" s="14">
        <v>80.03</v>
      </c>
      <c r="J20" s="18">
        <f t="shared" si="2"/>
        <v>9697.9815397099101</v>
      </c>
      <c r="K20" s="18">
        <f t="shared" si="3"/>
        <v>11947.069848806697</v>
      </c>
      <c r="L20" s="15">
        <v>956124</v>
      </c>
      <c r="M20" s="16" t="s">
        <v>16</v>
      </c>
      <c r="N20" s="16" t="s">
        <v>239</v>
      </c>
      <c r="O20" s="41"/>
    </row>
    <row r="21" spans="1:15" ht="22.5">
      <c r="A21" s="10">
        <v>16</v>
      </c>
      <c r="B21" s="11" t="s">
        <v>161</v>
      </c>
      <c r="C21" s="11" t="s">
        <v>65</v>
      </c>
      <c r="D21" s="11" t="s">
        <v>194</v>
      </c>
      <c r="E21" s="12" t="s">
        <v>17</v>
      </c>
      <c r="F21" s="13">
        <v>2.8</v>
      </c>
      <c r="G21" s="14">
        <v>98.59</v>
      </c>
      <c r="H21" s="14">
        <v>18.560000000000002</v>
      </c>
      <c r="I21" s="14">
        <v>80.03</v>
      </c>
      <c r="J21" s="18">
        <f t="shared" si="2"/>
        <v>9564.0734354396991</v>
      </c>
      <c r="K21" s="18">
        <f t="shared" si="3"/>
        <v>11782.106709983756</v>
      </c>
      <c r="L21" s="15">
        <v>942922</v>
      </c>
      <c r="M21" s="16" t="s">
        <v>16</v>
      </c>
      <c r="N21" s="16" t="s">
        <v>239</v>
      </c>
      <c r="O21" s="41"/>
    </row>
    <row r="22" spans="1:15" ht="22.5">
      <c r="A22" s="10">
        <v>17</v>
      </c>
      <c r="B22" s="11" t="s">
        <v>161</v>
      </c>
      <c r="C22" s="11" t="s">
        <v>66</v>
      </c>
      <c r="D22" s="11" t="s">
        <v>195</v>
      </c>
      <c r="E22" s="12" t="s">
        <v>19</v>
      </c>
      <c r="F22" s="13">
        <v>2.8</v>
      </c>
      <c r="G22" s="14">
        <v>127.5</v>
      </c>
      <c r="H22" s="14">
        <v>24.010000000000005</v>
      </c>
      <c r="I22" s="14">
        <v>103.49</v>
      </c>
      <c r="J22" s="18">
        <f t="shared" si="2"/>
        <v>9352.7999999999993</v>
      </c>
      <c r="K22" s="18">
        <f t="shared" si="3"/>
        <v>11522.678519663736</v>
      </c>
      <c r="L22" s="15">
        <v>1192482</v>
      </c>
      <c r="M22" s="16" t="s">
        <v>16</v>
      </c>
      <c r="N22" s="16" t="s">
        <v>239</v>
      </c>
      <c r="O22" s="41"/>
    </row>
    <row r="23" spans="1:15" ht="22.5">
      <c r="A23" s="10">
        <v>18</v>
      </c>
      <c r="B23" s="11" t="s">
        <v>161</v>
      </c>
      <c r="C23" s="11" t="s">
        <v>68</v>
      </c>
      <c r="D23" s="11" t="s">
        <v>195</v>
      </c>
      <c r="E23" s="12" t="s">
        <v>17</v>
      </c>
      <c r="F23" s="13">
        <v>2.8</v>
      </c>
      <c r="G23" s="14">
        <v>98.59</v>
      </c>
      <c r="H23" s="14">
        <v>18.560000000000002</v>
      </c>
      <c r="I23" s="14">
        <v>80.03</v>
      </c>
      <c r="J23" s="18">
        <f t="shared" si="2"/>
        <v>9727.7411502180748</v>
      </c>
      <c r="K23" s="18">
        <f t="shared" si="3"/>
        <v>11983.731100837185</v>
      </c>
      <c r="L23" s="15">
        <v>959058</v>
      </c>
      <c r="M23" s="16" t="s">
        <v>16</v>
      </c>
      <c r="N23" s="16" t="s">
        <v>239</v>
      </c>
      <c r="O23" s="41"/>
    </row>
    <row r="24" spans="1:15" ht="22.5">
      <c r="A24" s="10">
        <v>19</v>
      </c>
      <c r="B24" s="11" t="s">
        <v>161</v>
      </c>
      <c r="C24" s="11" t="s">
        <v>69</v>
      </c>
      <c r="D24" s="11" t="s">
        <v>195</v>
      </c>
      <c r="E24" s="12" t="s">
        <v>17</v>
      </c>
      <c r="F24" s="13">
        <v>2.8</v>
      </c>
      <c r="G24" s="14">
        <v>98.59</v>
      </c>
      <c r="H24" s="14">
        <v>18.560000000000002</v>
      </c>
      <c r="I24" s="14">
        <v>80.03</v>
      </c>
      <c r="J24" s="18">
        <f t="shared" si="2"/>
        <v>9593.843188964398</v>
      </c>
      <c r="K24" s="18">
        <f t="shared" si="3"/>
        <v>11818.780457328501</v>
      </c>
      <c r="L24" s="15">
        <v>945857</v>
      </c>
      <c r="M24" s="16" t="s">
        <v>16</v>
      </c>
      <c r="N24" s="16" t="s">
        <v>239</v>
      </c>
      <c r="O24" s="41"/>
    </row>
    <row r="25" spans="1:15" ht="22.5">
      <c r="A25" s="10">
        <v>20</v>
      </c>
      <c r="B25" s="11" t="s">
        <v>161</v>
      </c>
      <c r="C25" s="11" t="s">
        <v>71</v>
      </c>
      <c r="D25" s="11" t="s">
        <v>196</v>
      </c>
      <c r="E25" s="12" t="s">
        <v>19</v>
      </c>
      <c r="F25" s="13">
        <v>2.8</v>
      </c>
      <c r="G25" s="14">
        <v>127.5</v>
      </c>
      <c r="H25" s="14">
        <v>24.010000000000005</v>
      </c>
      <c r="I25" s="14">
        <v>103.49</v>
      </c>
      <c r="J25" s="18">
        <f t="shared" si="2"/>
        <v>9382.5568627450975</v>
      </c>
      <c r="K25" s="18">
        <f t="shared" si="3"/>
        <v>11559.339066576482</v>
      </c>
      <c r="L25" s="15">
        <v>1196276</v>
      </c>
      <c r="M25" s="16" t="s">
        <v>16</v>
      </c>
      <c r="N25" s="16" t="s">
        <v>239</v>
      </c>
      <c r="O25" s="42"/>
    </row>
    <row r="26" spans="1:15" ht="22.5">
      <c r="A26" s="10">
        <v>21</v>
      </c>
      <c r="B26" s="11" t="s">
        <v>161</v>
      </c>
      <c r="C26" s="11" t="s">
        <v>72</v>
      </c>
      <c r="D26" s="11" t="s">
        <v>196</v>
      </c>
      <c r="E26" s="12" t="s">
        <v>17</v>
      </c>
      <c r="F26" s="13">
        <v>2.8</v>
      </c>
      <c r="G26" s="14">
        <v>98.59</v>
      </c>
      <c r="H26" s="14">
        <v>18.560000000000002</v>
      </c>
      <c r="I26" s="14">
        <v>80.03</v>
      </c>
      <c r="J26" s="18">
        <f t="shared" si="2"/>
        <v>9757.5109037427719</v>
      </c>
      <c r="K26" s="18">
        <f t="shared" si="3"/>
        <v>12020.404848181932</v>
      </c>
      <c r="L26" s="15">
        <v>961993</v>
      </c>
      <c r="M26" s="16" t="s">
        <v>16</v>
      </c>
      <c r="N26" s="16" t="s">
        <v>239</v>
      </c>
      <c r="O26" s="40" t="s">
        <v>235</v>
      </c>
    </row>
    <row r="27" spans="1:15" ht="22.5">
      <c r="A27" s="10">
        <v>22</v>
      </c>
      <c r="B27" s="11" t="s">
        <v>161</v>
      </c>
      <c r="C27" s="11" t="s">
        <v>73</v>
      </c>
      <c r="D27" s="11" t="s">
        <v>196</v>
      </c>
      <c r="E27" s="12" t="s">
        <v>17</v>
      </c>
      <c r="F27" s="13">
        <v>2.8</v>
      </c>
      <c r="G27" s="14">
        <v>98.59</v>
      </c>
      <c r="H27" s="14">
        <v>18.560000000000002</v>
      </c>
      <c r="I27" s="14">
        <v>80.03</v>
      </c>
      <c r="J27" s="18">
        <f t="shared" si="2"/>
        <v>9623.6027994725628</v>
      </c>
      <c r="K27" s="18">
        <f t="shared" si="3"/>
        <v>11855.441709358991</v>
      </c>
      <c r="L27" s="15">
        <v>948791</v>
      </c>
      <c r="M27" s="16" t="s">
        <v>16</v>
      </c>
      <c r="N27" s="16" t="s">
        <v>239</v>
      </c>
      <c r="O27" s="41"/>
    </row>
    <row r="28" spans="1:15" ht="22.5">
      <c r="A28" s="10">
        <v>23</v>
      </c>
      <c r="B28" s="11" t="s">
        <v>161</v>
      </c>
      <c r="C28" s="11" t="s">
        <v>74</v>
      </c>
      <c r="D28" s="11" t="s">
        <v>197</v>
      </c>
      <c r="E28" s="12" t="s">
        <v>19</v>
      </c>
      <c r="F28" s="13">
        <v>2.8</v>
      </c>
      <c r="G28" s="14">
        <v>127.5</v>
      </c>
      <c r="H28" s="14">
        <v>24.010000000000005</v>
      </c>
      <c r="I28" s="14">
        <v>103.49</v>
      </c>
      <c r="J28" s="18">
        <f t="shared" si="2"/>
        <v>9412.3137254901958</v>
      </c>
      <c r="K28" s="18">
        <f t="shared" si="3"/>
        <v>11595.999613489226</v>
      </c>
      <c r="L28" s="15">
        <v>1200070</v>
      </c>
      <c r="M28" s="16" t="s">
        <v>16</v>
      </c>
      <c r="N28" s="16" t="s">
        <v>239</v>
      </c>
      <c r="O28" s="41"/>
    </row>
    <row r="29" spans="1:15" ht="22.5">
      <c r="A29" s="10">
        <v>24</v>
      </c>
      <c r="B29" s="11" t="s">
        <v>161</v>
      </c>
      <c r="C29" s="11" t="s">
        <v>109</v>
      </c>
      <c r="D29" s="11" t="s">
        <v>197</v>
      </c>
      <c r="E29" s="12" t="s">
        <v>19</v>
      </c>
      <c r="F29" s="13">
        <v>2.8</v>
      </c>
      <c r="G29" s="14">
        <v>127.5</v>
      </c>
      <c r="H29" s="14">
        <v>24.010000000000005</v>
      </c>
      <c r="I29" s="14">
        <v>103.49</v>
      </c>
      <c r="J29" s="18">
        <f t="shared" si="2"/>
        <v>9653.3568627450986</v>
      </c>
      <c r="K29" s="18">
        <f t="shared" si="3"/>
        <v>11892.965503913421</v>
      </c>
      <c r="L29" s="15">
        <v>1230803</v>
      </c>
      <c r="M29" s="16" t="s">
        <v>16</v>
      </c>
      <c r="N29" s="16" t="s">
        <v>239</v>
      </c>
      <c r="O29" s="41"/>
    </row>
    <row r="30" spans="1:15" ht="22.5">
      <c r="A30" s="10">
        <v>25</v>
      </c>
      <c r="B30" s="11" t="s">
        <v>161</v>
      </c>
      <c r="C30" s="11" t="s">
        <v>75</v>
      </c>
      <c r="D30" s="11" t="s">
        <v>197</v>
      </c>
      <c r="E30" s="12" t="s">
        <v>17</v>
      </c>
      <c r="F30" s="13">
        <v>2.8</v>
      </c>
      <c r="G30" s="14">
        <v>98.59</v>
      </c>
      <c r="H30" s="14">
        <v>18.560000000000002</v>
      </c>
      <c r="I30" s="14">
        <v>80.03</v>
      </c>
      <c r="J30" s="18">
        <f t="shared" si="2"/>
        <v>9787.2603712344044</v>
      </c>
      <c r="K30" s="18">
        <f t="shared" si="3"/>
        <v>12057.053604898163</v>
      </c>
      <c r="L30" s="15">
        <v>964926</v>
      </c>
      <c r="M30" s="16" t="s">
        <v>16</v>
      </c>
      <c r="N30" s="16" t="s">
        <v>239</v>
      </c>
      <c r="O30" s="41"/>
    </row>
    <row r="31" spans="1:15" ht="22.5">
      <c r="A31" s="10">
        <v>26</v>
      </c>
      <c r="B31" s="11" t="s">
        <v>161</v>
      </c>
      <c r="C31" s="11" t="s">
        <v>20</v>
      </c>
      <c r="D31" s="11" t="s">
        <v>197</v>
      </c>
      <c r="E31" s="12" t="s">
        <v>17</v>
      </c>
      <c r="F31" s="13">
        <v>2.8</v>
      </c>
      <c r="G31" s="14">
        <v>98.59</v>
      </c>
      <c r="H31" s="14">
        <v>18.560000000000002</v>
      </c>
      <c r="I31" s="14">
        <v>80.03</v>
      </c>
      <c r="J31" s="18">
        <f t="shared" si="2"/>
        <v>9653.3522669641952</v>
      </c>
      <c r="K31" s="18">
        <f t="shared" si="3"/>
        <v>11892.090466075222</v>
      </c>
      <c r="L31" s="15">
        <v>951724</v>
      </c>
      <c r="M31" s="16" t="s">
        <v>16</v>
      </c>
      <c r="N31" s="16" t="s">
        <v>239</v>
      </c>
      <c r="O31" s="41"/>
    </row>
    <row r="32" spans="1:15" ht="22.5">
      <c r="A32" s="10">
        <v>27</v>
      </c>
      <c r="B32" s="11" t="s">
        <v>161</v>
      </c>
      <c r="C32" s="11" t="s">
        <v>76</v>
      </c>
      <c r="D32" s="11" t="s">
        <v>198</v>
      </c>
      <c r="E32" s="12" t="s">
        <v>19</v>
      </c>
      <c r="F32" s="13">
        <v>2.8</v>
      </c>
      <c r="G32" s="14">
        <v>127.5</v>
      </c>
      <c r="H32" s="14">
        <v>24.010000000000005</v>
      </c>
      <c r="I32" s="14">
        <v>103.49</v>
      </c>
      <c r="J32" s="18">
        <f t="shared" si="2"/>
        <v>9442.0862745098038</v>
      </c>
      <c r="K32" s="18">
        <f t="shared" si="3"/>
        <v>11632.679485940671</v>
      </c>
      <c r="L32" s="15">
        <v>1203866</v>
      </c>
      <c r="M32" s="16" t="s">
        <v>16</v>
      </c>
      <c r="N32" s="16" t="s">
        <v>239</v>
      </c>
      <c r="O32" s="41"/>
    </row>
    <row r="33" spans="1:15" ht="22.5">
      <c r="A33" s="10">
        <v>28</v>
      </c>
      <c r="B33" s="11" t="s">
        <v>161</v>
      </c>
      <c r="C33" s="11" t="s">
        <v>22</v>
      </c>
      <c r="D33" s="11" t="s">
        <v>198</v>
      </c>
      <c r="E33" s="12" t="s">
        <v>19</v>
      </c>
      <c r="F33" s="13">
        <v>2.8</v>
      </c>
      <c r="G33" s="14">
        <v>127.5</v>
      </c>
      <c r="H33" s="14">
        <v>24.010000000000005</v>
      </c>
      <c r="I33" s="14">
        <v>103.49</v>
      </c>
      <c r="J33" s="18">
        <f t="shared" si="2"/>
        <v>9683.105882352942</v>
      </c>
      <c r="K33" s="18">
        <f t="shared" si="3"/>
        <v>11929.616388056818</v>
      </c>
      <c r="L33" s="15">
        <v>1234596</v>
      </c>
      <c r="M33" s="16" t="s">
        <v>16</v>
      </c>
      <c r="N33" s="16" t="s">
        <v>239</v>
      </c>
      <c r="O33" s="41"/>
    </row>
    <row r="34" spans="1:15" ht="22.5">
      <c r="A34" s="10">
        <v>29</v>
      </c>
      <c r="B34" s="11" t="s">
        <v>161</v>
      </c>
      <c r="C34" s="11" t="s">
        <v>78</v>
      </c>
      <c r="D34" s="11" t="s">
        <v>198</v>
      </c>
      <c r="E34" s="12" t="s">
        <v>17</v>
      </c>
      <c r="F34" s="13">
        <v>2.8</v>
      </c>
      <c r="G34" s="14">
        <v>98.59</v>
      </c>
      <c r="H34" s="14">
        <v>18.560000000000002</v>
      </c>
      <c r="I34" s="14">
        <v>80.03</v>
      </c>
      <c r="J34" s="18">
        <f t="shared" si="2"/>
        <v>9683.1220204888923</v>
      </c>
      <c r="K34" s="18">
        <f t="shared" si="3"/>
        <v>11928.764213419967</v>
      </c>
      <c r="L34" s="15">
        <v>954659</v>
      </c>
      <c r="M34" s="16" t="s">
        <v>16</v>
      </c>
      <c r="N34" s="16" t="s">
        <v>239</v>
      </c>
      <c r="O34" s="41"/>
    </row>
    <row r="35" spans="1:15" ht="22.5">
      <c r="A35" s="10">
        <v>30</v>
      </c>
      <c r="B35" s="11" t="s">
        <v>161</v>
      </c>
      <c r="C35" s="11" t="s">
        <v>23</v>
      </c>
      <c r="D35" s="11" t="s">
        <v>199</v>
      </c>
      <c r="E35" s="12" t="s">
        <v>19</v>
      </c>
      <c r="F35" s="13">
        <v>2.8</v>
      </c>
      <c r="G35" s="14">
        <v>127.5</v>
      </c>
      <c r="H35" s="14">
        <v>24.010000000000005</v>
      </c>
      <c r="I35" s="14">
        <v>103.49</v>
      </c>
      <c r="J35" s="18">
        <f t="shared" si="2"/>
        <v>9471.8352941176472</v>
      </c>
      <c r="K35" s="18">
        <f t="shared" si="3"/>
        <v>11669.330370084066</v>
      </c>
      <c r="L35" s="15">
        <v>1207659</v>
      </c>
      <c r="M35" s="16" t="s">
        <v>16</v>
      </c>
      <c r="N35" s="16" t="s">
        <v>239</v>
      </c>
      <c r="O35" s="42"/>
    </row>
    <row r="36" spans="1:15" ht="22.5">
      <c r="A36" s="10">
        <v>31</v>
      </c>
      <c r="B36" s="11" t="s">
        <v>161</v>
      </c>
      <c r="C36" s="11" t="s">
        <v>24</v>
      </c>
      <c r="D36" s="11" t="s">
        <v>199</v>
      </c>
      <c r="E36" s="12" t="s">
        <v>19</v>
      </c>
      <c r="F36" s="13">
        <v>2.8</v>
      </c>
      <c r="G36" s="14">
        <v>127.5</v>
      </c>
      <c r="H36" s="14">
        <v>24.010000000000005</v>
      </c>
      <c r="I36" s="14">
        <v>103.49</v>
      </c>
      <c r="J36" s="18">
        <f t="shared" si="2"/>
        <v>9712.8784313725482</v>
      </c>
      <c r="K36" s="18">
        <f t="shared" si="3"/>
        <v>11966.296260508263</v>
      </c>
      <c r="L36" s="15">
        <v>1238392</v>
      </c>
      <c r="M36" s="16" t="s">
        <v>16</v>
      </c>
      <c r="N36" s="16" t="s">
        <v>239</v>
      </c>
      <c r="O36" s="40" t="s">
        <v>235</v>
      </c>
    </row>
    <row r="37" spans="1:15" ht="22.5">
      <c r="A37" s="10">
        <v>32</v>
      </c>
      <c r="B37" s="11" t="s">
        <v>161</v>
      </c>
      <c r="C37" s="11" t="s">
        <v>80</v>
      </c>
      <c r="D37" s="11" t="s">
        <v>199</v>
      </c>
      <c r="E37" s="12" t="s">
        <v>17</v>
      </c>
      <c r="F37" s="13">
        <v>2.8</v>
      </c>
      <c r="G37" s="14">
        <v>98.59</v>
      </c>
      <c r="H37" s="14">
        <v>18.560000000000002</v>
      </c>
      <c r="I37" s="14">
        <v>80.03</v>
      </c>
      <c r="J37" s="18">
        <f t="shared" si="2"/>
        <v>9846.789735267268</v>
      </c>
      <c r="K37" s="18">
        <f t="shared" si="3"/>
        <v>12130.388604273398</v>
      </c>
      <c r="L37" s="15">
        <v>970795</v>
      </c>
      <c r="M37" s="16" t="s">
        <v>16</v>
      </c>
      <c r="N37" s="16" t="s">
        <v>239</v>
      </c>
      <c r="O37" s="41"/>
    </row>
    <row r="38" spans="1:15" ht="22.5">
      <c r="A38" s="10">
        <v>33</v>
      </c>
      <c r="B38" s="11" t="s">
        <v>161</v>
      </c>
      <c r="C38" s="11" t="s">
        <v>25</v>
      </c>
      <c r="D38" s="11" t="s">
        <v>199</v>
      </c>
      <c r="E38" s="12" t="s">
        <v>17</v>
      </c>
      <c r="F38" s="13">
        <v>2.8</v>
      </c>
      <c r="G38" s="14">
        <v>98.59</v>
      </c>
      <c r="H38" s="14">
        <v>18.560000000000002</v>
      </c>
      <c r="I38" s="14">
        <v>80.03</v>
      </c>
      <c r="J38" s="18">
        <f t="shared" si="2"/>
        <v>9712.8816309970589</v>
      </c>
      <c r="K38" s="18">
        <f t="shared" si="3"/>
        <v>11965.425465450457</v>
      </c>
      <c r="L38" s="15">
        <v>957593</v>
      </c>
      <c r="M38" s="16" t="s">
        <v>16</v>
      </c>
      <c r="N38" s="16" t="s">
        <v>239</v>
      </c>
      <c r="O38" s="41"/>
    </row>
    <row r="39" spans="1:15" ht="22.5">
      <c r="A39" s="10">
        <v>34</v>
      </c>
      <c r="B39" s="11" t="s">
        <v>161</v>
      </c>
      <c r="C39" s="11" t="s">
        <v>26</v>
      </c>
      <c r="D39" s="11" t="s">
        <v>200</v>
      </c>
      <c r="E39" s="12" t="s">
        <v>19</v>
      </c>
      <c r="F39" s="13">
        <v>2.8</v>
      </c>
      <c r="G39" s="14">
        <v>127.5</v>
      </c>
      <c r="H39" s="14">
        <v>24.010000000000005</v>
      </c>
      <c r="I39" s="14">
        <v>103.49</v>
      </c>
      <c r="J39" s="18">
        <f t="shared" si="2"/>
        <v>9501.6</v>
      </c>
      <c r="K39" s="18">
        <f t="shared" si="3"/>
        <v>11706.000579766162</v>
      </c>
      <c r="L39" s="15">
        <v>1211454</v>
      </c>
      <c r="M39" s="16" t="s">
        <v>16</v>
      </c>
      <c r="N39" s="16" t="s">
        <v>239</v>
      </c>
      <c r="O39" s="41"/>
    </row>
    <row r="40" spans="1:15" ht="22.5">
      <c r="A40" s="10">
        <v>35</v>
      </c>
      <c r="B40" s="11" t="s">
        <v>161</v>
      </c>
      <c r="C40" s="11" t="s">
        <v>82</v>
      </c>
      <c r="D40" s="11" t="s">
        <v>200</v>
      </c>
      <c r="E40" s="12" t="s">
        <v>17</v>
      </c>
      <c r="F40" s="13">
        <v>2.8</v>
      </c>
      <c r="G40" s="14">
        <v>98.59</v>
      </c>
      <c r="H40" s="14">
        <v>18.560000000000002</v>
      </c>
      <c r="I40" s="14">
        <v>80.03</v>
      </c>
      <c r="J40" s="18">
        <f t="shared" si="2"/>
        <v>9876.5493457754328</v>
      </c>
      <c r="K40" s="18">
        <f t="shared" si="3"/>
        <v>12167.049856303885</v>
      </c>
      <c r="L40" s="15">
        <v>973729</v>
      </c>
      <c r="M40" s="16" t="s">
        <v>16</v>
      </c>
      <c r="N40" s="16" t="s">
        <v>239</v>
      </c>
      <c r="O40" s="41"/>
    </row>
    <row r="41" spans="1:15" ht="22.5">
      <c r="A41" s="10">
        <v>36</v>
      </c>
      <c r="B41" s="11" t="s">
        <v>161</v>
      </c>
      <c r="C41" s="11" t="s">
        <v>151</v>
      </c>
      <c r="D41" s="11" t="s">
        <v>200</v>
      </c>
      <c r="E41" s="12" t="s">
        <v>17</v>
      </c>
      <c r="F41" s="13">
        <v>2.8</v>
      </c>
      <c r="G41" s="14">
        <v>98.59</v>
      </c>
      <c r="H41" s="14">
        <v>18.560000000000002</v>
      </c>
      <c r="I41" s="14">
        <v>80.03</v>
      </c>
      <c r="J41" s="18">
        <f t="shared" si="2"/>
        <v>9742.6412415052237</v>
      </c>
      <c r="K41" s="18">
        <f t="shared" si="3"/>
        <v>12002.086717480945</v>
      </c>
      <c r="L41" s="15">
        <v>960527</v>
      </c>
      <c r="M41" s="16" t="s">
        <v>16</v>
      </c>
      <c r="N41" s="16" t="s">
        <v>239</v>
      </c>
      <c r="O41" s="41"/>
    </row>
    <row r="42" spans="1:15" ht="22.5">
      <c r="A42" s="10">
        <v>37</v>
      </c>
      <c r="B42" s="11" t="s">
        <v>161</v>
      </c>
      <c r="C42" s="11" t="s">
        <v>113</v>
      </c>
      <c r="D42" s="11" t="s">
        <v>201</v>
      </c>
      <c r="E42" s="12" t="s">
        <v>19</v>
      </c>
      <c r="F42" s="13">
        <v>2.8</v>
      </c>
      <c r="G42" s="14">
        <v>127.5</v>
      </c>
      <c r="H42" s="14">
        <v>24.010000000000005</v>
      </c>
      <c r="I42" s="14">
        <v>103.49</v>
      </c>
      <c r="J42" s="18">
        <f t="shared" si="2"/>
        <v>9531.3647058823535</v>
      </c>
      <c r="K42" s="18">
        <f t="shared" si="3"/>
        <v>11742.670789448257</v>
      </c>
      <c r="L42" s="15">
        <v>1215249</v>
      </c>
      <c r="M42" s="16" t="s">
        <v>16</v>
      </c>
      <c r="N42" s="16" t="s">
        <v>239</v>
      </c>
      <c r="O42" s="41"/>
    </row>
    <row r="43" spans="1:15" ht="22.5">
      <c r="A43" s="10">
        <v>38</v>
      </c>
      <c r="B43" s="11" t="s">
        <v>161</v>
      </c>
      <c r="C43" s="11" t="s">
        <v>114</v>
      </c>
      <c r="D43" s="11" t="s">
        <v>201</v>
      </c>
      <c r="E43" s="12" t="s">
        <v>19</v>
      </c>
      <c r="F43" s="13">
        <v>2.8</v>
      </c>
      <c r="G43" s="14">
        <v>127.5</v>
      </c>
      <c r="H43" s="14">
        <v>24.010000000000005</v>
      </c>
      <c r="I43" s="14">
        <v>103.49</v>
      </c>
      <c r="J43" s="18">
        <f t="shared" si="2"/>
        <v>9772.3921568627447</v>
      </c>
      <c r="K43" s="18">
        <f t="shared" si="3"/>
        <v>12039.617354333752</v>
      </c>
      <c r="L43" s="15">
        <v>1245980</v>
      </c>
      <c r="M43" s="16" t="s">
        <v>16</v>
      </c>
      <c r="N43" s="16" t="s">
        <v>239</v>
      </c>
      <c r="O43" s="41"/>
    </row>
    <row r="44" spans="1:15" ht="22.5">
      <c r="A44" s="10">
        <v>39</v>
      </c>
      <c r="B44" s="11" t="s">
        <v>161</v>
      </c>
      <c r="C44" s="11" t="s">
        <v>115</v>
      </c>
      <c r="D44" s="11" t="s">
        <v>201</v>
      </c>
      <c r="E44" s="12" t="s">
        <v>17</v>
      </c>
      <c r="F44" s="13">
        <v>2.8</v>
      </c>
      <c r="G44" s="14">
        <v>98.59</v>
      </c>
      <c r="H44" s="14">
        <v>18.560000000000002</v>
      </c>
      <c r="I44" s="14">
        <v>80.03</v>
      </c>
      <c r="J44" s="18">
        <f t="shared" si="2"/>
        <v>9772.3907089968561</v>
      </c>
      <c r="K44" s="18">
        <f t="shared" si="3"/>
        <v>12038.735474197176</v>
      </c>
      <c r="L44" s="15">
        <v>963460</v>
      </c>
      <c r="M44" s="16" t="s">
        <v>16</v>
      </c>
      <c r="N44" s="16" t="s">
        <v>239</v>
      </c>
      <c r="O44" s="41"/>
    </row>
    <row r="45" spans="1:15" ht="22.5">
      <c r="A45" s="10">
        <v>40</v>
      </c>
      <c r="B45" s="11" t="s">
        <v>161</v>
      </c>
      <c r="C45" s="11" t="s">
        <v>28</v>
      </c>
      <c r="D45" s="11" t="s">
        <v>202</v>
      </c>
      <c r="E45" s="12" t="s">
        <v>19</v>
      </c>
      <c r="F45" s="13">
        <v>2.8</v>
      </c>
      <c r="G45" s="14">
        <v>127.5</v>
      </c>
      <c r="H45" s="14">
        <v>24.010000000000005</v>
      </c>
      <c r="I45" s="14">
        <v>103.49</v>
      </c>
      <c r="J45" s="18">
        <f t="shared" si="2"/>
        <v>9561.1215686274518</v>
      </c>
      <c r="K45" s="18">
        <f t="shared" si="3"/>
        <v>11779.331336361001</v>
      </c>
      <c r="L45" s="15">
        <v>1219043</v>
      </c>
      <c r="M45" s="16" t="s">
        <v>16</v>
      </c>
      <c r="N45" s="16" t="s">
        <v>239</v>
      </c>
      <c r="O45" s="42"/>
    </row>
    <row r="46" spans="1:15" ht="22.5">
      <c r="A46" s="10">
        <v>41</v>
      </c>
      <c r="B46" s="11" t="s">
        <v>161</v>
      </c>
      <c r="C46" s="11" t="s">
        <v>29</v>
      </c>
      <c r="D46" s="11" t="s">
        <v>202</v>
      </c>
      <c r="E46" s="12" t="s">
        <v>19</v>
      </c>
      <c r="F46" s="13">
        <v>2.8</v>
      </c>
      <c r="G46" s="14">
        <v>127.5</v>
      </c>
      <c r="H46" s="14">
        <v>24.010000000000005</v>
      </c>
      <c r="I46" s="14">
        <v>103.49</v>
      </c>
      <c r="J46" s="18">
        <f t="shared" si="2"/>
        <v>9802.1568627450979</v>
      </c>
      <c r="K46" s="18">
        <f t="shared" si="3"/>
        <v>12076.287564015847</v>
      </c>
      <c r="L46" s="15">
        <v>1249775</v>
      </c>
      <c r="M46" s="16" t="s">
        <v>16</v>
      </c>
      <c r="N46" s="16" t="s">
        <v>239</v>
      </c>
      <c r="O46" s="40" t="s">
        <v>235</v>
      </c>
    </row>
    <row r="47" spans="1:15" ht="22.5">
      <c r="A47" s="10">
        <v>42</v>
      </c>
      <c r="B47" s="11" t="s">
        <v>161</v>
      </c>
      <c r="C47" s="11" t="s">
        <v>153</v>
      </c>
      <c r="D47" s="11" t="s">
        <v>202</v>
      </c>
      <c r="E47" s="12" t="s">
        <v>17</v>
      </c>
      <c r="F47" s="13">
        <v>2.8</v>
      </c>
      <c r="G47" s="14">
        <v>98.59</v>
      </c>
      <c r="H47" s="14">
        <v>18.560000000000002</v>
      </c>
      <c r="I47" s="14">
        <v>80.03</v>
      </c>
      <c r="J47" s="18">
        <f t="shared" si="2"/>
        <v>9802.1706055380873</v>
      </c>
      <c r="K47" s="18">
        <f t="shared" si="3"/>
        <v>12075.421716856179</v>
      </c>
      <c r="L47" s="15">
        <v>966396</v>
      </c>
      <c r="M47" s="16" t="s">
        <v>16</v>
      </c>
      <c r="N47" s="16" t="s">
        <v>239</v>
      </c>
      <c r="O47" s="41"/>
    </row>
    <row r="48" spans="1:15" ht="22.5">
      <c r="A48" s="10">
        <v>43</v>
      </c>
      <c r="B48" s="11" t="s">
        <v>161</v>
      </c>
      <c r="C48" s="11" t="s">
        <v>30</v>
      </c>
      <c r="D48" s="11" t="s">
        <v>203</v>
      </c>
      <c r="E48" s="12" t="s">
        <v>19</v>
      </c>
      <c r="F48" s="13">
        <v>2.8</v>
      </c>
      <c r="G48" s="14">
        <v>127.5</v>
      </c>
      <c r="H48" s="14">
        <v>24.010000000000005</v>
      </c>
      <c r="I48" s="14">
        <v>103.49</v>
      </c>
      <c r="J48" s="18">
        <f t="shared" si="2"/>
        <v>9491.6784313725493</v>
      </c>
      <c r="K48" s="18">
        <f t="shared" si="3"/>
        <v>11693.777176538797</v>
      </c>
      <c r="L48" s="15">
        <v>1210189</v>
      </c>
      <c r="M48" s="16" t="s">
        <v>16</v>
      </c>
      <c r="N48" s="16" t="s">
        <v>239</v>
      </c>
      <c r="O48" s="41"/>
    </row>
    <row r="49" spans="1:15" ht="22.5">
      <c r="A49" s="10">
        <v>44</v>
      </c>
      <c r="B49" s="11" t="s">
        <v>161</v>
      </c>
      <c r="C49" s="11" t="s">
        <v>31</v>
      </c>
      <c r="D49" s="11" t="s">
        <v>203</v>
      </c>
      <c r="E49" s="12" t="s">
        <v>19</v>
      </c>
      <c r="F49" s="13">
        <v>2.8</v>
      </c>
      <c r="G49" s="14">
        <v>127.5</v>
      </c>
      <c r="H49" s="14">
        <v>24.010000000000005</v>
      </c>
      <c r="I49" s="14">
        <v>103.49</v>
      </c>
      <c r="J49" s="18">
        <f t="shared" si="2"/>
        <v>9732.7058823529405</v>
      </c>
      <c r="K49" s="18">
        <f t="shared" si="3"/>
        <v>11990.723741424294</v>
      </c>
      <c r="L49" s="15">
        <v>1240920</v>
      </c>
      <c r="M49" s="16" t="s">
        <v>16</v>
      </c>
      <c r="N49" s="16" t="s">
        <v>239</v>
      </c>
      <c r="O49" s="41"/>
    </row>
    <row r="50" spans="1:15" ht="22.5">
      <c r="A50" s="10">
        <v>45</v>
      </c>
      <c r="B50" s="11" t="s">
        <v>161</v>
      </c>
      <c r="C50" s="11" t="s">
        <v>154</v>
      </c>
      <c r="D50" s="11" t="s">
        <v>203</v>
      </c>
      <c r="E50" s="12" t="s">
        <v>17</v>
      </c>
      <c r="F50" s="13">
        <v>2.8</v>
      </c>
      <c r="G50" s="14">
        <v>98.59</v>
      </c>
      <c r="H50" s="14">
        <v>18.560000000000002</v>
      </c>
      <c r="I50" s="14">
        <v>80.03</v>
      </c>
      <c r="J50" s="18">
        <f t="shared" si="2"/>
        <v>9866.6294756060452</v>
      </c>
      <c r="K50" s="18">
        <f t="shared" si="3"/>
        <v>12154.829438960389</v>
      </c>
      <c r="L50" s="15">
        <v>972751</v>
      </c>
      <c r="M50" s="16" t="s">
        <v>16</v>
      </c>
      <c r="N50" s="16" t="s">
        <v>239</v>
      </c>
      <c r="O50" s="41"/>
    </row>
    <row r="51" spans="1:15" ht="22.5">
      <c r="A51" s="10">
        <v>46</v>
      </c>
      <c r="B51" s="11" t="s">
        <v>161</v>
      </c>
      <c r="C51" s="11" t="s">
        <v>32</v>
      </c>
      <c r="D51" s="11" t="s">
        <v>203</v>
      </c>
      <c r="E51" s="12" t="s">
        <v>17</v>
      </c>
      <c r="F51" s="13">
        <v>2.8</v>
      </c>
      <c r="G51" s="14">
        <v>98.59</v>
      </c>
      <c r="H51" s="14">
        <v>18.560000000000002</v>
      </c>
      <c r="I51" s="14">
        <v>80.03</v>
      </c>
      <c r="J51" s="18">
        <f t="shared" si="2"/>
        <v>9732.7112283193019</v>
      </c>
      <c r="K51" s="18">
        <f t="shared" si="3"/>
        <v>11989.853804823191</v>
      </c>
      <c r="L51" s="15">
        <v>959548</v>
      </c>
      <c r="M51" s="16" t="s">
        <v>16</v>
      </c>
      <c r="N51" s="16" t="s">
        <v>239</v>
      </c>
      <c r="O51" s="41"/>
    </row>
    <row r="52" spans="1:15" ht="22.5">
      <c r="A52" s="10">
        <v>47</v>
      </c>
      <c r="B52" s="11" t="s">
        <v>161</v>
      </c>
      <c r="C52" s="11" t="s">
        <v>118</v>
      </c>
      <c r="D52" s="11" t="s">
        <v>204</v>
      </c>
      <c r="E52" s="12" t="s">
        <v>19</v>
      </c>
      <c r="F52" s="13">
        <v>2.8</v>
      </c>
      <c r="G52" s="14">
        <v>127.5</v>
      </c>
      <c r="H52" s="14">
        <v>24.010000000000005</v>
      </c>
      <c r="I52" s="14">
        <v>103.49</v>
      </c>
      <c r="J52" s="18">
        <f t="shared" si="2"/>
        <v>9620.6431372549014</v>
      </c>
      <c r="K52" s="18">
        <f t="shared" si="3"/>
        <v>11852.662092955841</v>
      </c>
      <c r="L52" s="15">
        <v>1226632</v>
      </c>
      <c r="M52" s="16" t="s">
        <v>16</v>
      </c>
      <c r="N52" s="16" t="s">
        <v>239</v>
      </c>
      <c r="O52" s="41"/>
    </row>
    <row r="53" spans="1:15" ht="22.5">
      <c r="A53" s="10">
        <v>48</v>
      </c>
      <c r="B53" s="11" t="s">
        <v>161</v>
      </c>
      <c r="C53" s="11" t="s">
        <v>33</v>
      </c>
      <c r="D53" s="11" t="s">
        <v>204</v>
      </c>
      <c r="E53" s="12" t="s">
        <v>19</v>
      </c>
      <c r="F53" s="13">
        <v>2.8</v>
      </c>
      <c r="G53" s="14">
        <v>127.5</v>
      </c>
      <c r="H53" s="14">
        <v>24.010000000000005</v>
      </c>
      <c r="I53" s="14">
        <v>103.49</v>
      </c>
      <c r="J53" s="18">
        <f t="shared" si="2"/>
        <v>9861.6784313725493</v>
      </c>
      <c r="K53" s="18">
        <f t="shared" si="3"/>
        <v>12149.618320610687</v>
      </c>
      <c r="L53" s="15">
        <v>1257364</v>
      </c>
      <c r="M53" s="16" t="s">
        <v>16</v>
      </c>
      <c r="N53" s="16" t="s">
        <v>239</v>
      </c>
      <c r="O53" s="41"/>
    </row>
    <row r="54" spans="1:15" ht="22.5">
      <c r="A54" s="10">
        <v>49</v>
      </c>
      <c r="B54" s="11" t="s">
        <v>161</v>
      </c>
      <c r="C54" s="11" t="s">
        <v>163</v>
      </c>
      <c r="D54" s="11" t="s">
        <v>204</v>
      </c>
      <c r="E54" s="12" t="s">
        <v>17</v>
      </c>
      <c r="F54" s="13">
        <v>2.8</v>
      </c>
      <c r="G54" s="14">
        <v>98.59</v>
      </c>
      <c r="H54" s="14">
        <v>18.560000000000002</v>
      </c>
      <c r="I54" s="14">
        <v>80.03</v>
      </c>
      <c r="J54" s="18">
        <f t="shared" si="2"/>
        <v>9995.5877878080937</v>
      </c>
      <c r="K54" s="18">
        <f t="shared" si="3"/>
        <v>12313.694864425841</v>
      </c>
      <c r="L54" s="15">
        <v>985465</v>
      </c>
      <c r="M54" s="16" t="s">
        <v>16</v>
      </c>
      <c r="N54" s="16" t="s">
        <v>239</v>
      </c>
      <c r="O54" s="41"/>
    </row>
    <row r="55" spans="1:15" ht="22.5">
      <c r="A55" s="10">
        <v>50</v>
      </c>
      <c r="B55" s="11" t="s">
        <v>161</v>
      </c>
      <c r="C55" s="11" t="s">
        <v>87</v>
      </c>
      <c r="D55" s="11" t="s">
        <v>204</v>
      </c>
      <c r="E55" s="12" t="s">
        <v>17</v>
      </c>
      <c r="F55" s="13">
        <v>2.8</v>
      </c>
      <c r="G55" s="14">
        <v>98.59</v>
      </c>
      <c r="H55" s="14">
        <v>18.560000000000002</v>
      </c>
      <c r="I55" s="14">
        <v>80.03</v>
      </c>
      <c r="J55" s="18">
        <f t="shared" si="2"/>
        <v>9861.6796835378846</v>
      </c>
      <c r="K55" s="18">
        <f t="shared" si="3"/>
        <v>12148.731725602898</v>
      </c>
      <c r="L55" s="15">
        <v>972263</v>
      </c>
      <c r="M55" s="16" t="s">
        <v>16</v>
      </c>
      <c r="N55" s="16" t="s">
        <v>239</v>
      </c>
      <c r="O55" s="42"/>
    </row>
    <row r="56" spans="1:15" ht="22.5">
      <c r="A56" s="10">
        <v>51</v>
      </c>
      <c r="B56" s="11" t="s">
        <v>161</v>
      </c>
      <c r="C56" s="11" t="s">
        <v>119</v>
      </c>
      <c r="D56" s="11" t="s">
        <v>205</v>
      </c>
      <c r="E56" s="12" t="s">
        <v>19</v>
      </c>
      <c r="F56" s="13">
        <v>2.8</v>
      </c>
      <c r="G56" s="14">
        <v>127.5</v>
      </c>
      <c r="H56" s="14">
        <v>24.010000000000005</v>
      </c>
      <c r="I56" s="14">
        <v>103.49</v>
      </c>
      <c r="J56" s="18">
        <f t="shared" si="2"/>
        <v>9650.4078431372545</v>
      </c>
      <c r="K56" s="18">
        <f t="shared" si="3"/>
        <v>11889.332302637937</v>
      </c>
      <c r="L56" s="15">
        <v>1230427</v>
      </c>
      <c r="M56" s="16" t="s">
        <v>16</v>
      </c>
      <c r="N56" s="16" t="s">
        <v>239</v>
      </c>
      <c r="O56" s="40" t="s">
        <v>235</v>
      </c>
    </row>
    <row r="57" spans="1:15" ht="22.5">
      <c r="A57" s="10">
        <v>52</v>
      </c>
      <c r="B57" s="11" t="s">
        <v>161</v>
      </c>
      <c r="C57" s="11" t="s">
        <v>120</v>
      </c>
      <c r="D57" s="11" t="s">
        <v>205</v>
      </c>
      <c r="E57" s="12" t="s">
        <v>19</v>
      </c>
      <c r="F57" s="13">
        <v>2.8</v>
      </c>
      <c r="G57" s="14">
        <v>127.5</v>
      </c>
      <c r="H57" s="14">
        <v>24.010000000000005</v>
      </c>
      <c r="I57" s="14">
        <v>103.49</v>
      </c>
      <c r="J57" s="18">
        <f t="shared" si="2"/>
        <v>9891.4352941176476</v>
      </c>
      <c r="K57" s="18">
        <f t="shared" si="3"/>
        <v>12186.278867523433</v>
      </c>
      <c r="L57" s="15">
        <v>1261158</v>
      </c>
      <c r="M57" s="16" t="s">
        <v>16</v>
      </c>
      <c r="N57" s="16" t="s">
        <v>239</v>
      </c>
      <c r="O57" s="41"/>
    </row>
    <row r="58" spans="1:15" ht="22.5">
      <c r="A58" s="10">
        <v>53</v>
      </c>
      <c r="B58" s="11" t="s">
        <v>161</v>
      </c>
      <c r="C58" s="11" t="s">
        <v>89</v>
      </c>
      <c r="D58" s="11" t="s">
        <v>205</v>
      </c>
      <c r="E58" s="12" t="s">
        <v>17</v>
      </c>
      <c r="F58" s="13">
        <v>2.8</v>
      </c>
      <c r="G58" s="14">
        <v>98.59</v>
      </c>
      <c r="H58" s="14">
        <v>18.560000000000002</v>
      </c>
      <c r="I58" s="14">
        <v>80.03</v>
      </c>
      <c r="J58" s="18">
        <f t="shared" si="2"/>
        <v>10025.347398316258</v>
      </c>
      <c r="K58" s="18">
        <f t="shared" si="3"/>
        <v>12350.356116456329</v>
      </c>
      <c r="L58" s="15">
        <v>988399</v>
      </c>
      <c r="M58" s="16" t="s">
        <v>16</v>
      </c>
      <c r="N58" s="16" t="s">
        <v>239</v>
      </c>
      <c r="O58" s="41"/>
    </row>
    <row r="59" spans="1:15" ht="22.5">
      <c r="A59" s="10">
        <v>54</v>
      </c>
      <c r="B59" s="11" t="s">
        <v>161</v>
      </c>
      <c r="C59" s="11" t="s">
        <v>90</v>
      </c>
      <c r="D59" s="11" t="s">
        <v>205</v>
      </c>
      <c r="E59" s="12" t="s">
        <v>17</v>
      </c>
      <c r="F59" s="13">
        <v>2.8</v>
      </c>
      <c r="G59" s="14">
        <v>98.59</v>
      </c>
      <c r="H59" s="14">
        <v>18.560000000000002</v>
      </c>
      <c r="I59" s="14">
        <v>80.03</v>
      </c>
      <c r="J59" s="18">
        <f t="shared" si="2"/>
        <v>9891.4392940460493</v>
      </c>
      <c r="K59" s="18">
        <f t="shared" si="3"/>
        <v>12185.392977633388</v>
      </c>
      <c r="L59" s="15">
        <v>975197</v>
      </c>
      <c r="M59" s="16" t="s">
        <v>16</v>
      </c>
      <c r="N59" s="16" t="s">
        <v>239</v>
      </c>
      <c r="O59" s="41"/>
    </row>
    <row r="60" spans="1:15" ht="22.5">
      <c r="A60" s="10">
        <v>55</v>
      </c>
      <c r="B60" s="11" t="s">
        <v>161</v>
      </c>
      <c r="C60" s="11" t="s">
        <v>121</v>
      </c>
      <c r="D60" s="11" t="s">
        <v>219</v>
      </c>
      <c r="E60" s="12" t="s">
        <v>19</v>
      </c>
      <c r="F60" s="13">
        <v>2.8</v>
      </c>
      <c r="G60" s="14">
        <v>127.5</v>
      </c>
      <c r="H60" s="14">
        <v>24.010000000000005</v>
      </c>
      <c r="I60" s="14">
        <v>103.49</v>
      </c>
      <c r="J60" s="18">
        <f t="shared" si="2"/>
        <v>9680.1568627450979</v>
      </c>
      <c r="K60" s="18">
        <f t="shared" si="3"/>
        <v>11925.983186781332</v>
      </c>
      <c r="L60" s="15">
        <v>1234220</v>
      </c>
      <c r="M60" s="16" t="s">
        <v>16</v>
      </c>
      <c r="N60" s="16" t="s">
        <v>239</v>
      </c>
      <c r="O60" s="41"/>
    </row>
    <row r="61" spans="1:15" ht="22.5">
      <c r="A61" s="10">
        <v>56</v>
      </c>
      <c r="B61" s="11" t="s">
        <v>161</v>
      </c>
      <c r="C61" s="11" t="s">
        <v>155</v>
      </c>
      <c r="D61" s="11" t="s">
        <v>219</v>
      </c>
      <c r="E61" s="12" t="s">
        <v>19</v>
      </c>
      <c r="F61" s="13">
        <v>2.8</v>
      </c>
      <c r="G61" s="14">
        <v>127.5</v>
      </c>
      <c r="H61" s="14">
        <v>24.010000000000005</v>
      </c>
      <c r="I61" s="14">
        <v>103.49</v>
      </c>
      <c r="J61" s="18">
        <f t="shared" si="2"/>
        <v>9921.2000000000007</v>
      </c>
      <c r="K61" s="18">
        <f t="shared" si="3"/>
        <v>12222.949077205527</v>
      </c>
      <c r="L61" s="15">
        <v>1264953</v>
      </c>
      <c r="M61" s="16" t="s">
        <v>16</v>
      </c>
      <c r="N61" s="16" t="s">
        <v>239</v>
      </c>
      <c r="O61" s="41"/>
    </row>
    <row r="62" spans="1:15" ht="22.5">
      <c r="A62" s="10">
        <v>57</v>
      </c>
      <c r="B62" s="11" t="s">
        <v>161</v>
      </c>
      <c r="C62" s="11" t="s">
        <v>252</v>
      </c>
      <c r="D62" s="11" t="s">
        <v>219</v>
      </c>
      <c r="E62" s="12" t="s">
        <v>17</v>
      </c>
      <c r="F62" s="13">
        <v>2.8</v>
      </c>
      <c r="G62" s="14">
        <v>98.59</v>
      </c>
      <c r="H62" s="14">
        <v>18.560000000000002</v>
      </c>
      <c r="I62" s="14">
        <v>80.03</v>
      </c>
      <c r="J62" s="18">
        <f t="shared" si="2"/>
        <v>10055.117151840957</v>
      </c>
      <c r="K62" s="18">
        <f t="shared" si="3"/>
        <v>12387.029863801074</v>
      </c>
      <c r="L62" s="15">
        <v>991334</v>
      </c>
      <c r="M62" s="16" t="s">
        <v>16</v>
      </c>
      <c r="N62" s="16" t="s">
        <v>239</v>
      </c>
      <c r="O62" s="41"/>
    </row>
    <row r="63" spans="1:15" ht="22.5">
      <c r="A63" s="10">
        <v>58</v>
      </c>
      <c r="B63" s="11" t="s">
        <v>161</v>
      </c>
      <c r="C63" s="11" t="s">
        <v>174</v>
      </c>
      <c r="D63" s="11" t="s">
        <v>219</v>
      </c>
      <c r="E63" s="12" t="s">
        <v>17</v>
      </c>
      <c r="F63" s="13">
        <v>2.8</v>
      </c>
      <c r="G63" s="14">
        <v>98.59</v>
      </c>
      <c r="H63" s="14">
        <v>18.560000000000002</v>
      </c>
      <c r="I63" s="14">
        <v>80.03</v>
      </c>
      <c r="J63" s="18">
        <f t="shared" si="2"/>
        <v>9921.2090475707464</v>
      </c>
      <c r="K63" s="18">
        <f t="shared" si="3"/>
        <v>12222.066724978133</v>
      </c>
      <c r="L63" s="15">
        <v>978132</v>
      </c>
      <c r="M63" s="16" t="s">
        <v>16</v>
      </c>
      <c r="N63" s="16" t="s">
        <v>239</v>
      </c>
      <c r="O63" s="41"/>
    </row>
    <row r="64" spans="1:15" ht="22.5">
      <c r="A64" s="10">
        <v>59</v>
      </c>
      <c r="B64" s="11" t="s">
        <v>161</v>
      </c>
      <c r="C64" s="11" t="s">
        <v>34</v>
      </c>
      <c r="D64" s="11" t="s">
        <v>220</v>
      </c>
      <c r="E64" s="12" t="s">
        <v>19</v>
      </c>
      <c r="F64" s="13">
        <v>2.8</v>
      </c>
      <c r="G64" s="14">
        <v>127.5</v>
      </c>
      <c r="H64" s="14">
        <v>24.010000000000005</v>
      </c>
      <c r="I64" s="14">
        <v>103.49</v>
      </c>
      <c r="J64" s="18">
        <f t="shared" si="2"/>
        <v>9551.2000000000007</v>
      </c>
      <c r="K64" s="18">
        <f t="shared" si="3"/>
        <v>11767.107933133637</v>
      </c>
      <c r="L64" s="15">
        <v>1217778</v>
      </c>
      <c r="M64" s="16" t="s">
        <v>16</v>
      </c>
      <c r="N64" s="16" t="s">
        <v>239</v>
      </c>
      <c r="O64" s="41"/>
    </row>
    <row r="65" spans="1:15" ht="22.5">
      <c r="A65" s="10">
        <v>60</v>
      </c>
      <c r="B65" s="11" t="s">
        <v>161</v>
      </c>
      <c r="C65" s="11" t="s">
        <v>123</v>
      </c>
      <c r="D65" s="11" t="s">
        <v>220</v>
      </c>
      <c r="E65" s="12" t="s">
        <v>19</v>
      </c>
      <c r="F65" s="13">
        <v>2.8</v>
      </c>
      <c r="G65" s="14">
        <v>127.5</v>
      </c>
      <c r="H65" s="14">
        <v>24.010000000000005</v>
      </c>
      <c r="I65" s="14">
        <v>103.49</v>
      </c>
      <c r="J65" s="18">
        <f t="shared" si="2"/>
        <v>9792.2352941176468</v>
      </c>
      <c r="K65" s="18">
        <f t="shared" si="3"/>
        <v>12064.064160788483</v>
      </c>
      <c r="L65" s="15">
        <v>1248510</v>
      </c>
      <c r="M65" s="16" t="s">
        <v>16</v>
      </c>
      <c r="N65" s="16" t="s">
        <v>239</v>
      </c>
      <c r="O65" s="42"/>
    </row>
    <row r="66" spans="1:15" ht="22.5">
      <c r="A66" s="10">
        <v>61</v>
      </c>
      <c r="B66" s="11" t="s">
        <v>161</v>
      </c>
      <c r="C66" s="11" t="s">
        <v>255</v>
      </c>
      <c r="D66" s="11" t="s">
        <v>220</v>
      </c>
      <c r="E66" s="12" t="s">
        <v>17</v>
      </c>
      <c r="F66" s="13">
        <v>2.8</v>
      </c>
      <c r="G66" s="14">
        <v>98.59</v>
      </c>
      <c r="H66" s="14">
        <v>18.560000000000002</v>
      </c>
      <c r="I66" s="14">
        <v>80.03</v>
      </c>
      <c r="J66" s="18">
        <f t="shared" si="2"/>
        <v>9926.1486966223747</v>
      </c>
      <c r="K66" s="18">
        <f t="shared" si="3"/>
        <v>12228.151943021367</v>
      </c>
      <c r="L66" s="15">
        <v>978619</v>
      </c>
      <c r="M66" s="16" t="s">
        <v>16</v>
      </c>
      <c r="N66" s="16" t="s">
        <v>239</v>
      </c>
      <c r="O66" s="40" t="s">
        <v>235</v>
      </c>
    </row>
    <row r="67" spans="1:15" ht="22.5">
      <c r="A67" s="10">
        <v>62</v>
      </c>
      <c r="B67" s="11" t="s">
        <v>161</v>
      </c>
      <c r="C67" s="11" t="s">
        <v>35</v>
      </c>
      <c r="D67" s="11" t="s">
        <v>220</v>
      </c>
      <c r="E67" s="12" t="s">
        <v>17</v>
      </c>
      <c r="F67" s="13">
        <v>2.8</v>
      </c>
      <c r="G67" s="14">
        <v>98.59</v>
      </c>
      <c r="H67" s="14">
        <v>18.560000000000002</v>
      </c>
      <c r="I67" s="14">
        <v>80.03</v>
      </c>
      <c r="J67" s="18">
        <f t="shared" si="2"/>
        <v>9792.2405923521655</v>
      </c>
      <c r="K67" s="18">
        <f t="shared" si="3"/>
        <v>12063.188804198426</v>
      </c>
      <c r="L67" s="15">
        <v>965417</v>
      </c>
      <c r="M67" s="16" t="s">
        <v>16</v>
      </c>
      <c r="N67" s="16" t="s">
        <v>239</v>
      </c>
      <c r="O67" s="41"/>
    </row>
    <row r="68" spans="1:15" ht="22.5">
      <c r="A68" s="10">
        <v>63</v>
      </c>
      <c r="B68" s="11" t="s">
        <v>161</v>
      </c>
      <c r="C68" s="11" t="s">
        <v>36</v>
      </c>
      <c r="D68" s="11" t="s">
        <v>221</v>
      </c>
      <c r="E68" s="12" t="s">
        <v>19</v>
      </c>
      <c r="F68" s="13">
        <v>2.8</v>
      </c>
      <c r="G68" s="14">
        <v>127.5</v>
      </c>
      <c r="H68" s="14">
        <v>24.010000000000005</v>
      </c>
      <c r="I68" s="14">
        <v>103.49</v>
      </c>
      <c r="J68" s="18">
        <f t="shared" si="2"/>
        <v>9620.6431372549014</v>
      </c>
      <c r="K68" s="18">
        <f t="shared" si="3"/>
        <v>11852.662092955841</v>
      </c>
      <c r="L68" s="15">
        <v>1226632</v>
      </c>
      <c r="M68" s="16" t="s">
        <v>16</v>
      </c>
      <c r="N68" s="16" t="s">
        <v>239</v>
      </c>
      <c r="O68" s="41"/>
    </row>
    <row r="69" spans="1:15" ht="22.5">
      <c r="A69" s="10">
        <v>64</v>
      </c>
      <c r="B69" s="11" t="s">
        <v>161</v>
      </c>
      <c r="C69" s="11" t="s">
        <v>124</v>
      </c>
      <c r="D69" s="11" t="s">
        <v>221</v>
      </c>
      <c r="E69" s="12" t="s">
        <v>19</v>
      </c>
      <c r="F69" s="13">
        <v>2.8</v>
      </c>
      <c r="G69" s="14">
        <v>127.5</v>
      </c>
      <c r="H69" s="14">
        <v>24.010000000000005</v>
      </c>
      <c r="I69" s="14">
        <v>103.49</v>
      </c>
      <c r="J69" s="18">
        <f t="shared" si="2"/>
        <v>9861.6784313725493</v>
      </c>
      <c r="K69" s="18">
        <f t="shared" si="3"/>
        <v>12149.618320610687</v>
      </c>
      <c r="L69" s="15">
        <v>1257364</v>
      </c>
      <c r="M69" s="16" t="s">
        <v>16</v>
      </c>
      <c r="N69" s="16" t="s">
        <v>239</v>
      </c>
      <c r="O69" s="41"/>
    </row>
    <row r="70" spans="1:15" ht="22.5">
      <c r="A70" s="10">
        <v>65</v>
      </c>
      <c r="B70" s="11" t="s">
        <v>161</v>
      </c>
      <c r="C70" s="11" t="s">
        <v>156</v>
      </c>
      <c r="D70" s="11" t="s">
        <v>221</v>
      </c>
      <c r="E70" s="12" t="s">
        <v>17</v>
      </c>
      <c r="F70" s="13">
        <v>2.8</v>
      </c>
      <c r="G70" s="14">
        <v>98.59</v>
      </c>
      <c r="H70" s="14">
        <v>18.560000000000002</v>
      </c>
      <c r="I70" s="14">
        <v>80.03</v>
      </c>
      <c r="J70" s="18">
        <f t="shared" si="2"/>
        <v>9995.5877878080937</v>
      </c>
      <c r="K70" s="18">
        <f t="shared" si="3"/>
        <v>12313.694864425841</v>
      </c>
      <c r="L70" s="15">
        <v>985465</v>
      </c>
      <c r="M70" s="16" t="s">
        <v>16</v>
      </c>
      <c r="N70" s="16" t="s">
        <v>239</v>
      </c>
      <c r="O70" s="41"/>
    </row>
    <row r="71" spans="1:15" ht="22.5">
      <c r="A71" s="10">
        <v>66</v>
      </c>
      <c r="B71" s="11" t="s">
        <v>161</v>
      </c>
      <c r="C71" s="11" t="s">
        <v>164</v>
      </c>
      <c r="D71" s="11" t="s">
        <v>221</v>
      </c>
      <c r="E71" s="12" t="s">
        <v>17</v>
      </c>
      <c r="F71" s="13">
        <v>2.8</v>
      </c>
      <c r="G71" s="14">
        <v>98.59</v>
      </c>
      <c r="H71" s="14">
        <v>18.560000000000002</v>
      </c>
      <c r="I71" s="14">
        <v>80.03</v>
      </c>
      <c r="J71" s="18">
        <f t="shared" ref="J71:J125" si="4">L71/G71</f>
        <v>9861.6796835378846</v>
      </c>
      <c r="K71" s="18">
        <f t="shared" ref="K71:K125" si="5">L71/I71</f>
        <v>12148.731725602898</v>
      </c>
      <c r="L71" s="15">
        <v>972263</v>
      </c>
      <c r="M71" s="16" t="s">
        <v>16</v>
      </c>
      <c r="N71" s="16" t="s">
        <v>239</v>
      </c>
      <c r="O71" s="41"/>
    </row>
    <row r="72" spans="1:15" ht="22.5">
      <c r="A72" s="10">
        <v>67</v>
      </c>
      <c r="B72" s="11" t="s">
        <v>161</v>
      </c>
      <c r="C72" s="11" t="s">
        <v>126</v>
      </c>
      <c r="D72" s="11" t="s">
        <v>222</v>
      </c>
      <c r="E72" s="12" t="s">
        <v>19</v>
      </c>
      <c r="F72" s="13">
        <v>2.8</v>
      </c>
      <c r="G72" s="14">
        <v>127.5</v>
      </c>
      <c r="H72" s="14">
        <v>24.010000000000005</v>
      </c>
      <c r="I72" s="14">
        <v>103.49</v>
      </c>
      <c r="J72" s="18">
        <f t="shared" si="4"/>
        <v>9590.8784313725482</v>
      </c>
      <c r="K72" s="18">
        <f t="shared" si="5"/>
        <v>11815.991883273748</v>
      </c>
      <c r="L72" s="15">
        <v>1222837</v>
      </c>
      <c r="M72" s="16" t="s">
        <v>16</v>
      </c>
      <c r="N72" s="16" t="s">
        <v>239</v>
      </c>
      <c r="O72" s="41"/>
    </row>
    <row r="73" spans="1:15" ht="22.5">
      <c r="A73" s="10">
        <v>68</v>
      </c>
      <c r="B73" s="11" t="s">
        <v>161</v>
      </c>
      <c r="C73" s="11" t="s">
        <v>165</v>
      </c>
      <c r="D73" s="11" t="s">
        <v>222</v>
      </c>
      <c r="E73" s="12" t="s">
        <v>17</v>
      </c>
      <c r="F73" s="13">
        <v>2.8</v>
      </c>
      <c r="G73" s="14">
        <v>98.59</v>
      </c>
      <c r="H73" s="14">
        <v>18.560000000000002</v>
      </c>
      <c r="I73" s="14">
        <v>80.03</v>
      </c>
      <c r="J73" s="18">
        <f t="shared" si="4"/>
        <v>9965.8383203164612</v>
      </c>
      <c r="K73" s="18">
        <f t="shared" si="5"/>
        <v>12277.046107709608</v>
      </c>
      <c r="L73" s="15">
        <v>982532</v>
      </c>
      <c r="M73" s="16" t="s">
        <v>16</v>
      </c>
      <c r="N73" s="16" t="s">
        <v>239</v>
      </c>
      <c r="O73" s="41"/>
    </row>
    <row r="74" spans="1:15" ht="22.5">
      <c r="A74" s="10">
        <v>69</v>
      </c>
      <c r="B74" s="11" t="s">
        <v>161</v>
      </c>
      <c r="C74" s="11" t="s">
        <v>166</v>
      </c>
      <c r="D74" s="11" t="s">
        <v>222</v>
      </c>
      <c r="E74" s="12" t="s">
        <v>17</v>
      </c>
      <c r="F74" s="13">
        <v>2.8</v>
      </c>
      <c r="G74" s="14">
        <v>98.59</v>
      </c>
      <c r="H74" s="14">
        <v>18.560000000000002</v>
      </c>
      <c r="I74" s="14">
        <v>80.03</v>
      </c>
      <c r="J74" s="18">
        <f t="shared" si="4"/>
        <v>9831.920073029718</v>
      </c>
      <c r="K74" s="18">
        <f t="shared" si="5"/>
        <v>12112.07047357241</v>
      </c>
      <c r="L74" s="15">
        <v>969329</v>
      </c>
      <c r="M74" s="16" t="s">
        <v>16</v>
      </c>
      <c r="N74" s="16" t="s">
        <v>239</v>
      </c>
      <c r="O74" s="41"/>
    </row>
    <row r="75" spans="1:15" ht="22.5">
      <c r="A75" s="10">
        <v>70</v>
      </c>
      <c r="B75" s="11" t="s">
        <v>161</v>
      </c>
      <c r="C75" s="11" t="s">
        <v>128</v>
      </c>
      <c r="D75" s="11" t="s">
        <v>206</v>
      </c>
      <c r="E75" s="12" t="s">
        <v>19</v>
      </c>
      <c r="F75" s="13">
        <v>2.8</v>
      </c>
      <c r="G75" s="14">
        <v>127.5</v>
      </c>
      <c r="H75" s="14">
        <v>24.010000000000005</v>
      </c>
      <c r="I75" s="14">
        <v>103.49</v>
      </c>
      <c r="J75" s="18">
        <f t="shared" si="4"/>
        <v>9561.1215686274518</v>
      </c>
      <c r="K75" s="18">
        <f t="shared" si="5"/>
        <v>11779.331336361001</v>
      </c>
      <c r="L75" s="15">
        <v>1219043</v>
      </c>
      <c r="M75" s="16" t="s">
        <v>16</v>
      </c>
      <c r="N75" s="16" t="s">
        <v>239</v>
      </c>
      <c r="O75" s="42"/>
    </row>
    <row r="76" spans="1:15" ht="22.5">
      <c r="A76" s="10">
        <v>71</v>
      </c>
      <c r="B76" s="11" t="s">
        <v>161</v>
      </c>
      <c r="C76" s="11" t="s">
        <v>37</v>
      </c>
      <c r="D76" s="11" t="s">
        <v>206</v>
      </c>
      <c r="E76" s="12" t="s">
        <v>19</v>
      </c>
      <c r="F76" s="13">
        <v>2.8</v>
      </c>
      <c r="G76" s="14">
        <v>127.5</v>
      </c>
      <c r="H76" s="14">
        <v>24.010000000000005</v>
      </c>
      <c r="I76" s="14">
        <v>103.49</v>
      </c>
      <c r="J76" s="18">
        <f t="shared" si="4"/>
        <v>9802.1568627450979</v>
      </c>
      <c r="K76" s="18">
        <f t="shared" si="5"/>
        <v>12076.287564015847</v>
      </c>
      <c r="L76" s="15">
        <v>1249775</v>
      </c>
      <c r="M76" s="16" t="s">
        <v>16</v>
      </c>
      <c r="N76" s="16" t="s">
        <v>239</v>
      </c>
      <c r="O76" s="40" t="s">
        <v>235</v>
      </c>
    </row>
    <row r="77" spans="1:15" ht="22.5">
      <c r="A77" s="10">
        <v>72</v>
      </c>
      <c r="B77" s="11" t="s">
        <v>161</v>
      </c>
      <c r="C77" s="11" t="s">
        <v>92</v>
      </c>
      <c r="D77" s="11" t="s">
        <v>206</v>
      </c>
      <c r="E77" s="12" t="s">
        <v>17</v>
      </c>
      <c r="F77" s="13">
        <v>2.8</v>
      </c>
      <c r="G77" s="14">
        <v>98.59</v>
      </c>
      <c r="H77" s="14">
        <v>18.560000000000002</v>
      </c>
      <c r="I77" s="14">
        <v>80.03</v>
      </c>
      <c r="J77" s="18">
        <f t="shared" si="4"/>
        <v>9936.0685667917642</v>
      </c>
      <c r="K77" s="18">
        <f t="shared" si="5"/>
        <v>12240.372360364863</v>
      </c>
      <c r="L77" s="15">
        <v>979597</v>
      </c>
      <c r="M77" s="16" t="s">
        <v>16</v>
      </c>
      <c r="N77" s="16" t="s">
        <v>239</v>
      </c>
      <c r="O77" s="41"/>
    </row>
    <row r="78" spans="1:15" ht="22.5">
      <c r="A78" s="10">
        <v>73</v>
      </c>
      <c r="B78" s="11" t="s">
        <v>161</v>
      </c>
      <c r="C78" s="11" t="s">
        <v>129</v>
      </c>
      <c r="D78" s="11" t="s">
        <v>206</v>
      </c>
      <c r="E78" s="12" t="s">
        <v>17</v>
      </c>
      <c r="F78" s="13">
        <v>2.8</v>
      </c>
      <c r="G78" s="14">
        <v>98.59</v>
      </c>
      <c r="H78" s="14">
        <v>18.560000000000002</v>
      </c>
      <c r="I78" s="14">
        <v>80.03</v>
      </c>
      <c r="J78" s="18">
        <f t="shared" si="4"/>
        <v>9802.1706055380873</v>
      </c>
      <c r="K78" s="18">
        <f t="shared" si="5"/>
        <v>12075.421716856179</v>
      </c>
      <c r="L78" s="15">
        <v>966396</v>
      </c>
      <c r="M78" s="16" t="s">
        <v>16</v>
      </c>
      <c r="N78" s="16" t="s">
        <v>239</v>
      </c>
      <c r="O78" s="41"/>
    </row>
    <row r="79" spans="1:15" ht="22.5">
      <c r="A79" s="10">
        <v>74</v>
      </c>
      <c r="B79" s="11" t="s">
        <v>161</v>
      </c>
      <c r="C79" s="11" t="s">
        <v>38</v>
      </c>
      <c r="D79" s="11" t="s">
        <v>223</v>
      </c>
      <c r="E79" s="12" t="s">
        <v>19</v>
      </c>
      <c r="F79" s="13">
        <v>2.8</v>
      </c>
      <c r="G79" s="14">
        <v>127.5</v>
      </c>
      <c r="H79" s="14">
        <v>24.010000000000005</v>
      </c>
      <c r="I79" s="14">
        <v>103.49</v>
      </c>
      <c r="J79" s="18">
        <f t="shared" si="4"/>
        <v>9531.3647058823535</v>
      </c>
      <c r="K79" s="18">
        <f t="shared" si="5"/>
        <v>11742.670789448257</v>
      </c>
      <c r="L79" s="15">
        <v>1215249</v>
      </c>
      <c r="M79" s="16" t="s">
        <v>16</v>
      </c>
      <c r="N79" s="16" t="s">
        <v>239</v>
      </c>
      <c r="O79" s="41"/>
    </row>
    <row r="80" spans="1:15" ht="22.5">
      <c r="A80" s="10">
        <v>75</v>
      </c>
      <c r="B80" s="11" t="s">
        <v>161</v>
      </c>
      <c r="C80" s="11" t="s">
        <v>130</v>
      </c>
      <c r="D80" s="11" t="s">
        <v>223</v>
      </c>
      <c r="E80" s="12" t="s">
        <v>19</v>
      </c>
      <c r="F80" s="13">
        <v>2.8</v>
      </c>
      <c r="G80" s="14">
        <v>127.5</v>
      </c>
      <c r="H80" s="14">
        <v>24.010000000000005</v>
      </c>
      <c r="I80" s="14">
        <v>103.49</v>
      </c>
      <c r="J80" s="18">
        <f t="shared" si="4"/>
        <v>9772.3921568627447</v>
      </c>
      <c r="K80" s="18">
        <f t="shared" si="5"/>
        <v>12039.617354333752</v>
      </c>
      <c r="L80" s="15">
        <v>1245980</v>
      </c>
      <c r="M80" s="16" t="s">
        <v>16</v>
      </c>
      <c r="N80" s="16" t="s">
        <v>239</v>
      </c>
      <c r="O80" s="41"/>
    </row>
    <row r="81" spans="1:15" ht="22.5">
      <c r="A81" s="10">
        <v>76</v>
      </c>
      <c r="B81" s="11" t="s">
        <v>161</v>
      </c>
      <c r="C81" s="11" t="s">
        <v>167</v>
      </c>
      <c r="D81" s="11" t="s">
        <v>223</v>
      </c>
      <c r="E81" s="12" t="s">
        <v>17</v>
      </c>
      <c r="F81" s="13">
        <v>2.8</v>
      </c>
      <c r="G81" s="14">
        <v>98.59</v>
      </c>
      <c r="H81" s="14">
        <v>18.560000000000002</v>
      </c>
      <c r="I81" s="14">
        <v>80.03</v>
      </c>
      <c r="J81" s="18">
        <f t="shared" si="4"/>
        <v>9906.3089562835976</v>
      </c>
      <c r="K81" s="18">
        <f t="shared" si="5"/>
        <v>12203.711108334375</v>
      </c>
      <c r="L81" s="15">
        <v>976663</v>
      </c>
      <c r="M81" s="16" t="s">
        <v>16</v>
      </c>
      <c r="N81" s="16" t="s">
        <v>239</v>
      </c>
      <c r="O81" s="41"/>
    </row>
    <row r="82" spans="1:15" ht="22.5">
      <c r="A82" s="10">
        <v>77</v>
      </c>
      <c r="B82" s="11" t="s">
        <v>161</v>
      </c>
      <c r="C82" s="11" t="s">
        <v>131</v>
      </c>
      <c r="D82" s="11" t="s">
        <v>223</v>
      </c>
      <c r="E82" s="12" t="s">
        <v>17</v>
      </c>
      <c r="F82" s="13">
        <v>2.8</v>
      </c>
      <c r="G82" s="14">
        <v>98.59</v>
      </c>
      <c r="H82" s="14">
        <v>18.560000000000002</v>
      </c>
      <c r="I82" s="14">
        <v>80.03</v>
      </c>
      <c r="J82" s="18">
        <f t="shared" si="4"/>
        <v>9772.3907089968561</v>
      </c>
      <c r="K82" s="18">
        <f t="shared" si="5"/>
        <v>12038.735474197176</v>
      </c>
      <c r="L82" s="15">
        <v>963460</v>
      </c>
      <c r="M82" s="16" t="s">
        <v>16</v>
      </c>
      <c r="N82" s="16" t="s">
        <v>239</v>
      </c>
      <c r="O82" s="41"/>
    </row>
    <row r="83" spans="1:15" ht="22.5">
      <c r="A83" s="10">
        <v>78</v>
      </c>
      <c r="B83" s="11" t="s">
        <v>161</v>
      </c>
      <c r="C83" s="11" t="s">
        <v>39</v>
      </c>
      <c r="D83" s="11" t="s">
        <v>207</v>
      </c>
      <c r="E83" s="12" t="s">
        <v>19</v>
      </c>
      <c r="F83" s="13">
        <v>2.8</v>
      </c>
      <c r="G83" s="14">
        <v>127.5</v>
      </c>
      <c r="H83" s="14">
        <v>24.010000000000005</v>
      </c>
      <c r="I83" s="14">
        <v>103.49</v>
      </c>
      <c r="J83" s="18">
        <f t="shared" si="4"/>
        <v>9501.6</v>
      </c>
      <c r="K83" s="18">
        <f t="shared" si="5"/>
        <v>11706.000579766162</v>
      </c>
      <c r="L83" s="15">
        <v>1211454</v>
      </c>
      <c r="M83" s="16" t="s">
        <v>16</v>
      </c>
      <c r="N83" s="16" t="s">
        <v>239</v>
      </c>
      <c r="O83" s="41"/>
    </row>
    <row r="84" spans="1:15" ht="22.5">
      <c r="A84" s="10">
        <v>79</v>
      </c>
      <c r="B84" s="11" t="s">
        <v>161</v>
      </c>
      <c r="C84" s="11" t="s">
        <v>132</v>
      </c>
      <c r="D84" s="11" t="s">
        <v>207</v>
      </c>
      <c r="E84" s="12" t="s">
        <v>19</v>
      </c>
      <c r="F84" s="13">
        <v>2.8</v>
      </c>
      <c r="G84" s="14">
        <v>127.5</v>
      </c>
      <c r="H84" s="14">
        <v>24.010000000000005</v>
      </c>
      <c r="I84" s="14">
        <v>103.49</v>
      </c>
      <c r="J84" s="18">
        <f t="shared" si="4"/>
        <v>9742.6352941176465</v>
      </c>
      <c r="K84" s="18">
        <f t="shared" si="5"/>
        <v>12002.956807421007</v>
      </c>
      <c r="L84" s="15">
        <v>1242186</v>
      </c>
      <c r="M84" s="16" t="s">
        <v>16</v>
      </c>
      <c r="N84" s="16" t="s">
        <v>239</v>
      </c>
      <c r="O84" s="41"/>
    </row>
    <row r="85" spans="1:15" ht="22.5">
      <c r="A85" s="10">
        <v>80</v>
      </c>
      <c r="B85" s="11" t="s">
        <v>161</v>
      </c>
      <c r="C85" s="11" t="s">
        <v>168</v>
      </c>
      <c r="D85" s="11" t="s">
        <v>207</v>
      </c>
      <c r="E85" s="12" t="s">
        <v>17</v>
      </c>
      <c r="F85" s="13">
        <v>2.8</v>
      </c>
      <c r="G85" s="14">
        <v>98.59</v>
      </c>
      <c r="H85" s="14">
        <v>18.560000000000002</v>
      </c>
      <c r="I85" s="14">
        <v>80.03</v>
      </c>
      <c r="J85" s="18">
        <f t="shared" si="4"/>
        <v>9876.5493457754328</v>
      </c>
      <c r="K85" s="18">
        <f t="shared" si="5"/>
        <v>12167.049856303885</v>
      </c>
      <c r="L85" s="15">
        <v>973729</v>
      </c>
      <c r="M85" s="16" t="s">
        <v>16</v>
      </c>
      <c r="N85" s="16" t="s">
        <v>239</v>
      </c>
      <c r="O85" s="42"/>
    </row>
    <row r="86" spans="1:15" ht="22.5">
      <c r="A86" s="10">
        <v>81</v>
      </c>
      <c r="B86" s="11" t="s">
        <v>161</v>
      </c>
      <c r="C86" s="11" t="s">
        <v>93</v>
      </c>
      <c r="D86" s="11" t="s">
        <v>207</v>
      </c>
      <c r="E86" s="12" t="s">
        <v>17</v>
      </c>
      <c r="F86" s="13">
        <v>2.8</v>
      </c>
      <c r="G86" s="14">
        <v>98.59</v>
      </c>
      <c r="H86" s="14">
        <v>18.560000000000002</v>
      </c>
      <c r="I86" s="14">
        <v>80.03</v>
      </c>
      <c r="J86" s="18">
        <f t="shared" si="4"/>
        <v>9742.6412415052237</v>
      </c>
      <c r="K86" s="18">
        <f t="shared" si="5"/>
        <v>12002.086717480945</v>
      </c>
      <c r="L86" s="15">
        <v>960527</v>
      </c>
      <c r="M86" s="16" t="s">
        <v>16</v>
      </c>
      <c r="N86" s="16" t="s">
        <v>239</v>
      </c>
      <c r="O86" s="40" t="s">
        <v>235</v>
      </c>
    </row>
    <row r="87" spans="1:15" ht="22.5">
      <c r="A87" s="10">
        <v>82</v>
      </c>
      <c r="B87" s="11" t="s">
        <v>161</v>
      </c>
      <c r="C87" s="11" t="s">
        <v>95</v>
      </c>
      <c r="D87" s="11" t="s">
        <v>208</v>
      </c>
      <c r="E87" s="12" t="s">
        <v>19</v>
      </c>
      <c r="F87" s="13">
        <v>2.8</v>
      </c>
      <c r="G87" s="14">
        <v>127.5</v>
      </c>
      <c r="H87" s="14">
        <v>24.010000000000005</v>
      </c>
      <c r="I87" s="14">
        <v>103.49</v>
      </c>
      <c r="J87" s="18">
        <f t="shared" si="4"/>
        <v>9372.6352941176465</v>
      </c>
      <c r="K87" s="18">
        <f t="shared" si="5"/>
        <v>11547.115663349117</v>
      </c>
      <c r="L87" s="15">
        <v>1195011</v>
      </c>
      <c r="M87" s="16" t="s">
        <v>16</v>
      </c>
      <c r="N87" s="16" t="s">
        <v>239</v>
      </c>
      <c r="O87" s="41"/>
    </row>
    <row r="88" spans="1:15" ht="22.5">
      <c r="A88" s="10">
        <v>83</v>
      </c>
      <c r="B88" s="11" t="s">
        <v>161</v>
      </c>
      <c r="C88" s="11" t="s">
        <v>41</v>
      </c>
      <c r="D88" s="11" t="s">
        <v>208</v>
      </c>
      <c r="E88" s="12" t="s">
        <v>19</v>
      </c>
      <c r="F88" s="13">
        <v>2.8</v>
      </c>
      <c r="G88" s="14">
        <v>127.5</v>
      </c>
      <c r="H88" s="14">
        <v>24.010000000000005</v>
      </c>
      <c r="I88" s="14">
        <v>103.49</v>
      </c>
      <c r="J88" s="18">
        <f t="shared" si="4"/>
        <v>9613.6784313725493</v>
      </c>
      <c r="K88" s="18">
        <f t="shared" si="5"/>
        <v>11844.081553773312</v>
      </c>
      <c r="L88" s="15">
        <v>1225744</v>
      </c>
      <c r="M88" s="16" t="s">
        <v>16</v>
      </c>
      <c r="N88" s="16" t="s">
        <v>239</v>
      </c>
      <c r="O88" s="41"/>
    </row>
    <row r="89" spans="1:15" ht="22.5">
      <c r="A89" s="10">
        <v>84</v>
      </c>
      <c r="B89" s="11" t="s">
        <v>161</v>
      </c>
      <c r="C89" s="11" t="s">
        <v>169</v>
      </c>
      <c r="D89" s="11" t="s">
        <v>208</v>
      </c>
      <c r="E89" s="12" t="s">
        <v>17</v>
      </c>
      <c r="F89" s="13">
        <v>2.8</v>
      </c>
      <c r="G89" s="14">
        <v>98.59</v>
      </c>
      <c r="H89" s="14">
        <v>18.560000000000002</v>
      </c>
      <c r="I89" s="14">
        <v>80.03</v>
      </c>
      <c r="J89" s="18">
        <f t="shared" si="4"/>
        <v>9747.5910335733843</v>
      </c>
      <c r="K89" s="18">
        <f t="shared" si="5"/>
        <v>12008.184430838435</v>
      </c>
      <c r="L89" s="15">
        <v>961015</v>
      </c>
      <c r="M89" s="16" t="s">
        <v>16</v>
      </c>
      <c r="N89" s="16" t="s">
        <v>239</v>
      </c>
      <c r="O89" s="41"/>
    </row>
    <row r="90" spans="1:15" ht="22.5">
      <c r="A90" s="10">
        <v>85</v>
      </c>
      <c r="B90" s="11" t="s">
        <v>161</v>
      </c>
      <c r="C90" s="11" t="s">
        <v>42</v>
      </c>
      <c r="D90" s="11" t="s">
        <v>208</v>
      </c>
      <c r="E90" s="12" t="s">
        <v>17</v>
      </c>
      <c r="F90" s="13">
        <v>2.8</v>
      </c>
      <c r="G90" s="14">
        <v>98.59</v>
      </c>
      <c r="H90" s="14">
        <v>18.560000000000002</v>
      </c>
      <c r="I90" s="14">
        <v>80.03</v>
      </c>
      <c r="J90" s="18">
        <f t="shared" si="4"/>
        <v>9613.6829293031751</v>
      </c>
      <c r="K90" s="18">
        <f t="shared" si="5"/>
        <v>11843.221292015494</v>
      </c>
      <c r="L90" s="15">
        <v>947813</v>
      </c>
      <c r="M90" s="16" t="s">
        <v>16</v>
      </c>
      <c r="N90" s="16" t="s">
        <v>239</v>
      </c>
      <c r="O90" s="41"/>
    </row>
    <row r="91" spans="1:15" ht="22.5">
      <c r="A91" s="10">
        <v>86</v>
      </c>
      <c r="B91" s="11" t="s">
        <v>161</v>
      </c>
      <c r="C91" s="11" t="s">
        <v>44</v>
      </c>
      <c r="D91" s="11" t="s">
        <v>209</v>
      </c>
      <c r="E91" s="12" t="s">
        <v>19</v>
      </c>
      <c r="F91" s="13">
        <v>2.8</v>
      </c>
      <c r="G91" s="14">
        <v>127.5</v>
      </c>
      <c r="H91" s="14">
        <v>24.010000000000005</v>
      </c>
      <c r="I91" s="14">
        <v>103.49</v>
      </c>
      <c r="J91" s="18">
        <f t="shared" si="4"/>
        <v>9442.0862745098038</v>
      </c>
      <c r="K91" s="18">
        <f t="shared" si="5"/>
        <v>11632.679485940671</v>
      </c>
      <c r="L91" s="15">
        <v>1203866</v>
      </c>
      <c r="M91" s="16" t="s">
        <v>16</v>
      </c>
      <c r="N91" s="16" t="s">
        <v>239</v>
      </c>
      <c r="O91" s="41"/>
    </row>
    <row r="92" spans="1:15" ht="22.5">
      <c r="A92" s="10">
        <v>87</v>
      </c>
      <c r="B92" s="11" t="s">
        <v>161</v>
      </c>
      <c r="C92" s="11" t="s">
        <v>45</v>
      </c>
      <c r="D92" s="11" t="s">
        <v>209</v>
      </c>
      <c r="E92" s="12" t="s">
        <v>19</v>
      </c>
      <c r="F92" s="13">
        <v>2.8</v>
      </c>
      <c r="G92" s="14">
        <v>127.5</v>
      </c>
      <c r="H92" s="14">
        <v>24.010000000000005</v>
      </c>
      <c r="I92" s="14">
        <v>103.49</v>
      </c>
      <c r="J92" s="18">
        <f t="shared" si="4"/>
        <v>9683.105882352942</v>
      </c>
      <c r="K92" s="18">
        <f t="shared" si="5"/>
        <v>11929.616388056818</v>
      </c>
      <c r="L92" s="15">
        <v>1234596</v>
      </c>
      <c r="M92" s="16" t="s">
        <v>16</v>
      </c>
      <c r="N92" s="16" t="s">
        <v>239</v>
      </c>
      <c r="O92" s="41"/>
    </row>
    <row r="93" spans="1:15" ht="22.5">
      <c r="A93" s="10">
        <v>88</v>
      </c>
      <c r="B93" s="11" t="s">
        <v>161</v>
      </c>
      <c r="C93" s="11" t="s">
        <v>158</v>
      </c>
      <c r="D93" s="11" t="s">
        <v>209</v>
      </c>
      <c r="E93" s="12" t="s">
        <v>17</v>
      </c>
      <c r="F93" s="13">
        <v>2.8</v>
      </c>
      <c r="G93" s="14">
        <v>98.59</v>
      </c>
      <c r="H93" s="14">
        <v>18.560000000000002</v>
      </c>
      <c r="I93" s="14">
        <v>80.03</v>
      </c>
      <c r="J93" s="18">
        <f t="shared" si="4"/>
        <v>9817.0199817425691</v>
      </c>
      <c r="K93" s="18">
        <f t="shared" si="5"/>
        <v>12093.714856928651</v>
      </c>
      <c r="L93" s="15">
        <v>967860</v>
      </c>
      <c r="M93" s="16" t="s">
        <v>16</v>
      </c>
      <c r="N93" s="16" t="s">
        <v>239</v>
      </c>
      <c r="O93" s="41"/>
    </row>
    <row r="94" spans="1:15" ht="22.5">
      <c r="A94" s="10">
        <v>89</v>
      </c>
      <c r="B94" s="11" t="s">
        <v>161</v>
      </c>
      <c r="C94" s="11" t="s">
        <v>159</v>
      </c>
      <c r="D94" s="11" t="s">
        <v>209</v>
      </c>
      <c r="E94" s="12" t="s">
        <v>17</v>
      </c>
      <c r="F94" s="13">
        <v>2.8</v>
      </c>
      <c r="G94" s="14">
        <v>98.59</v>
      </c>
      <c r="H94" s="14">
        <v>18.560000000000002</v>
      </c>
      <c r="I94" s="14">
        <v>80.03</v>
      </c>
      <c r="J94" s="18">
        <f t="shared" si="4"/>
        <v>9683.1220204888923</v>
      </c>
      <c r="K94" s="18">
        <f t="shared" si="5"/>
        <v>11928.764213419967</v>
      </c>
      <c r="L94" s="15">
        <v>954659</v>
      </c>
      <c r="M94" s="16" t="s">
        <v>16</v>
      </c>
      <c r="N94" s="16" t="s">
        <v>239</v>
      </c>
      <c r="O94" s="41"/>
    </row>
    <row r="95" spans="1:15" ht="22.5">
      <c r="A95" s="10">
        <v>90</v>
      </c>
      <c r="B95" s="11" t="s">
        <v>161</v>
      </c>
      <c r="C95" s="11" t="s">
        <v>46</v>
      </c>
      <c r="D95" s="11" t="s">
        <v>210</v>
      </c>
      <c r="E95" s="12" t="s">
        <v>19</v>
      </c>
      <c r="F95" s="13">
        <v>2.8</v>
      </c>
      <c r="G95" s="14">
        <v>127.5</v>
      </c>
      <c r="H95" s="14">
        <v>24.010000000000005</v>
      </c>
      <c r="I95" s="14">
        <v>103.49</v>
      </c>
      <c r="J95" s="18">
        <f t="shared" si="4"/>
        <v>9412.3137254901958</v>
      </c>
      <c r="K95" s="18">
        <f t="shared" si="5"/>
        <v>11595.999613489226</v>
      </c>
      <c r="L95" s="15">
        <v>1200070</v>
      </c>
      <c r="M95" s="16" t="s">
        <v>16</v>
      </c>
      <c r="N95" s="16" t="s">
        <v>239</v>
      </c>
      <c r="O95" s="42"/>
    </row>
    <row r="96" spans="1:15" ht="22.5">
      <c r="A96" s="10">
        <v>91</v>
      </c>
      <c r="B96" s="11" t="s">
        <v>161</v>
      </c>
      <c r="C96" s="11" t="s">
        <v>170</v>
      </c>
      <c r="D96" s="11" t="s">
        <v>210</v>
      </c>
      <c r="E96" s="12" t="s">
        <v>17</v>
      </c>
      <c r="F96" s="13">
        <v>2.8</v>
      </c>
      <c r="G96" s="14">
        <v>98.59</v>
      </c>
      <c r="H96" s="14">
        <v>18.560000000000002</v>
      </c>
      <c r="I96" s="14">
        <v>80.03</v>
      </c>
      <c r="J96" s="18">
        <f t="shared" si="4"/>
        <v>9787.2603712344044</v>
      </c>
      <c r="K96" s="18">
        <f t="shared" si="5"/>
        <v>12057.053604898163</v>
      </c>
      <c r="L96" s="15">
        <v>964926</v>
      </c>
      <c r="M96" s="16" t="s">
        <v>16</v>
      </c>
      <c r="N96" s="16" t="s">
        <v>239</v>
      </c>
      <c r="O96" s="40" t="s">
        <v>235</v>
      </c>
    </row>
    <row r="97" spans="1:15" ht="22.5">
      <c r="A97" s="10">
        <v>92</v>
      </c>
      <c r="B97" s="11" t="s">
        <v>161</v>
      </c>
      <c r="C97" s="11" t="s">
        <v>48</v>
      </c>
      <c r="D97" s="11" t="s">
        <v>210</v>
      </c>
      <c r="E97" s="12" t="s">
        <v>17</v>
      </c>
      <c r="F97" s="13">
        <v>2.8</v>
      </c>
      <c r="G97" s="14">
        <v>98.59</v>
      </c>
      <c r="H97" s="14">
        <v>18.560000000000002</v>
      </c>
      <c r="I97" s="14">
        <v>80.03</v>
      </c>
      <c r="J97" s="18">
        <f t="shared" si="4"/>
        <v>9653.3522669641952</v>
      </c>
      <c r="K97" s="18">
        <f t="shared" si="5"/>
        <v>11892.090466075222</v>
      </c>
      <c r="L97" s="15">
        <v>951724</v>
      </c>
      <c r="M97" s="16" t="s">
        <v>16</v>
      </c>
      <c r="N97" s="16" t="s">
        <v>239</v>
      </c>
      <c r="O97" s="41"/>
    </row>
    <row r="98" spans="1:15" ht="22.5">
      <c r="A98" s="10">
        <v>93</v>
      </c>
      <c r="B98" s="11" t="s">
        <v>161</v>
      </c>
      <c r="C98" s="11" t="s">
        <v>50</v>
      </c>
      <c r="D98" s="11" t="s">
        <v>211</v>
      </c>
      <c r="E98" s="12" t="s">
        <v>19</v>
      </c>
      <c r="F98" s="13">
        <v>2.8</v>
      </c>
      <c r="G98" s="14">
        <v>127.5</v>
      </c>
      <c r="H98" s="14">
        <v>24.010000000000005</v>
      </c>
      <c r="I98" s="14">
        <v>103.49</v>
      </c>
      <c r="J98" s="18">
        <f t="shared" si="4"/>
        <v>9382.5568627450975</v>
      </c>
      <c r="K98" s="18">
        <f t="shared" si="5"/>
        <v>11559.339066576482</v>
      </c>
      <c r="L98" s="15">
        <v>1196276</v>
      </c>
      <c r="M98" s="16" t="s">
        <v>16</v>
      </c>
      <c r="N98" s="16" t="s">
        <v>239</v>
      </c>
      <c r="O98" s="41"/>
    </row>
    <row r="99" spans="1:15" ht="22.5">
      <c r="A99" s="10">
        <v>94</v>
      </c>
      <c r="B99" s="11" t="s">
        <v>161</v>
      </c>
      <c r="C99" s="11" t="s">
        <v>134</v>
      </c>
      <c r="D99" s="11" t="s">
        <v>211</v>
      </c>
      <c r="E99" s="12" t="s">
        <v>19</v>
      </c>
      <c r="F99" s="13">
        <v>2.8</v>
      </c>
      <c r="G99" s="14">
        <v>127.5</v>
      </c>
      <c r="H99" s="14">
        <v>24.010000000000005</v>
      </c>
      <c r="I99" s="14">
        <v>103.49</v>
      </c>
      <c r="J99" s="18">
        <f t="shared" si="4"/>
        <v>9508.8627450980384</v>
      </c>
      <c r="K99" s="18">
        <f t="shared" si="5"/>
        <v>11714.948304183979</v>
      </c>
      <c r="L99" s="15">
        <v>1212380</v>
      </c>
      <c r="M99" s="16" t="s">
        <v>16</v>
      </c>
      <c r="N99" s="16" t="s">
        <v>239</v>
      </c>
      <c r="O99" s="41"/>
    </row>
    <row r="100" spans="1:15" ht="22.5">
      <c r="A100" s="10">
        <v>95</v>
      </c>
      <c r="B100" s="11" t="s">
        <v>161</v>
      </c>
      <c r="C100" s="11" t="s">
        <v>160</v>
      </c>
      <c r="D100" s="11" t="s">
        <v>211</v>
      </c>
      <c r="E100" s="12" t="s">
        <v>17</v>
      </c>
      <c r="F100" s="13">
        <v>2.8</v>
      </c>
      <c r="G100" s="14">
        <v>98.59</v>
      </c>
      <c r="H100" s="14">
        <v>18.560000000000002</v>
      </c>
      <c r="I100" s="14">
        <v>80.03</v>
      </c>
      <c r="J100" s="18">
        <f t="shared" si="4"/>
        <v>9757.5109037427719</v>
      </c>
      <c r="K100" s="18">
        <f t="shared" si="5"/>
        <v>12020.404848181932</v>
      </c>
      <c r="L100" s="15">
        <v>961993</v>
      </c>
      <c r="M100" s="16" t="s">
        <v>16</v>
      </c>
      <c r="N100" s="16" t="s">
        <v>239</v>
      </c>
      <c r="O100" s="41"/>
    </row>
    <row r="101" spans="1:15" ht="22.5">
      <c r="A101" s="10">
        <v>96</v>
      </c>
      <c r="B101" s="11" t="s">
        <v>161</v>
      </c>
      <c r="C101" s="11" t="s">
        <v>171</v>
      </c>
      <c r="D101" s="11" t="s">
        <v>211</v>
      </c>
      <c r="E101" s="12" t="s">
        <v>17</v>
      </c>
      <c r="F101" s="13">
        <v>2.8</v>
      </c>
      <c r="G101" s="14">
        <v>98.59</v>
      </c>
      <c r="H101" s="14">
        <v>18.560000000000002</v>
      </c>
      <c r="I101" s="14">
        <v>80.03</v>
      </c>
      <c r="J101" s="18">
        <f t="shared" si="4"/>
        <v>9623.6027994725628</v>
      </c>
      <c r="K101" s="18">
        <f t="shared" si="5"/>
        <v>11855.441709358991</v>
      </c>
      <c r="L101" s="15">
        <v>948791</v>
      </c>
      <c r="M101" s="16" t="s">
        <v>16</v>
      </c>
      <c r="N101" s="16" t="s">
        <v>239</v>
      </c>
      <c r="O101" s="41"/>
    </row>
    <row r="102" spans="1:15" ht="22.5">
      <c r="A102" s="10">
        <v>97</v>
      </c>
      <c r="B102" s="11" t="s">
        <v>161</v>
      </c>
      <c r="C102" s="11" t="s">
        <v>136</v>
      </c>
      <c r="D102" s="11" t="s">
        <v>212</v>
      </c>
      <c r="E102" s="12" t="s">
        <v>19</v>
      </c>
      <c r="F102" s="13">
        <v>2.8</v>
      </c>
      <c r="G102" s="14">
        <v>127.5</v>
      </c>
      <c r="H102" s="14">
        <v>24.010000000000005</v>
      </c>
      <c r="I102" s="14">
        <v>103.49</v>
      </c>
      <c r="J102" s="18">
        <f t="shared" si="4"/>
        <v>9352.7999999999993</v>
      </c>
      <c r="K102" s="18">
        <f t="shared" si="5"/>
        <v>11522.678519663736</v>
      </c>
      <c r="L102" s="15">
        <v>1192482</v>
      </c>
      <c r="M102" s="16" t="s">
        <v>16</v>
      </c>
      <c r="N102" s="16" t="s">
        <v>239</v>
      </c>
      <c r="O102" s="41"/>
    </row>
    <row r="103" spans="1:15" ht="22.5">
      <c r="A103" s="10">
        <v>98</v>
      </c>
      <c r="B103" s="11" t="s">
        <v>161</v>
      </c>
      <c r="C103" s="11" t="s">
        <v>137</v>
      </c>
      <c r="D103" s="11" t="s">
        <v>212</v>
      </c>
      <c r="E103" s="12" t="s">
        <v>19</v>
      </c>
      <c r="F103" s="13">
        <v>2.8</v>
      </c>
      <c r="G103" s="14">
        <v>127.5</v>
      </c>
      <c r="H103" s="14">
        <v>24.010000000000005</v>
      </c>
      <c r="I103" s="14">
        <v>103.49</v>
      </c>
      <c r="J103" s="18">
        <f t="shared" si="4"/>
        <v>9593.8274509803923</v>
      </c>
      <c r="K103" s="18">
        <f t="shared" si="5"/>
        <v>11819.625084549232</v>
      </c>
      <c r="L103" s="15">
        <v>1223213</v>
      </c>
      <c r="M103" s="16" t="s">
        <v>16</v>
      </c>
      <c r="N103" s="16" t="s">
        <v>239</v>
      </c>
      <c r="O103" s="41"/>
    </row>
    <row r="104" spans="1:15" ht="22.5">
      <c r="A104" s="10">
        <v>99</v>
      </c>
      <c r="B104" s="11" t="s">
        <v>161</v>
      </c>
      <c r="C104" s="11" t="s">
        <v>99</v>
      </c>
      <c r="D104" s="11" t="s">
        <v>212</v>
      </c>
      <c r="E104" s="12" t="s">
        <v>17</v>
      </c>
      <c r="F104" s="13">
        <v>2.8</v>
      </c>
      <c r="G104" s="14">
        <v>98.59</v>
      </c>
      <c r="H104" s="14">
        <v>18.560000000000002</v>
      </c>
      <c r="I104" s="14">
        <v>80.03</v>
      </c>
      <c r="J104" s="18">
        <f t="shared" si="4"/>
        <v>9727.7411502180748</v>
      </c>
      <c r="K104" s="18">
        <f t="shared" si="5"/>
        <v>11983.731100837185</v>
      </c>
      <c r="L104" s="15">
        <v>959058</v>
      </c>
      <c r="M104" s="16" t="s">
        <v>16</v>
      </c>
      <c r="N104" s="16" t="s">
        <v>239</v>
      </c>
      <c r="O104" s="41"/>
    </row>
    <row r="105" spans="1:15" ht="22.5">
      <c r="A105" s="10">
        <v>100</v>
      </c>
      <c r="B105" s="11" t="s">
        <v>161</v>
      </c>
      <c r="C105" s="11" t="s">
        <v>140</v>
      </c>
      <c r="D105" s="11" t="s">
        <v>213</v>
      </c>
      <c r="E105" s="12" t="s">
        <v>19</v>
      </c>
      <c r="F105" s="13">
        <v>2.8</v>
      </c>
      <c r="G105" s="14">
        <v>127.5</v>
      </c>
      <c r="H105" s="14">
        <v>24.010000000000005</v>
      </c>
      <c r="I105" s="14">
        <v>103.49</v>
      </c>
      <c r="J105" s="18">
        <f t="shared" si="4"/>
        <v>9323.0352941176479</v>
      </c>
      <c r="K105" s="18">
        <f t="shared" si="5"/>
        <v>11486.008309981642</v>
      </c>
      <c r="L105" s="15">
        <v>1188687</v>
      </c>
      <c r="M105" s="16" t="s">
        <v>16</v>
      </c>
      <c r="N105" s="16" t="s">
        <v>239</v>
      </c>
      <c r="O105" s="42"/>
    </row>
    <row r="106" spans="1:15" ht="22.5">
      <c r="A106" s="10">
        <v>101</v>
      </c>
      <c r="B106" s="11" t="s">
        <v>161</v>
      </c>
      <c r="C106" s="11" t="s">
        <v>141</v>
      </c>
      <c r="D106" s="11" t="s">
        <v>213</v>
      </c>
      <c r="E106" s="12" t="s">
        <v>19</v>
      </c>
      <c r="F106" s="13">
        <v>2.8</v>
      </c>
      <c r="G106" s="14">
        <v>127.5</v>
      </c>
      <c r="H106" s="14">
        <v>24.010000000000005</v>
      </c>
      <c r="I106" s="14">
        <v>103.49</v>
      </c>
      <c r="J106" s="18">
        <f t="shared" si="4"/>
        <v>9564.0705882352941</v>
      </c>
      <c r="K106" s="18">
        <f t="shared" si="5"/>
        <v>11782.964537636488</v>
      </c>
      <c r="L106" s="15">
        <v>1219419</v>
      </c>
      <c r="M106" s="16" t="s">
        <v>16</v>
      </c>
      <c r="N106" s="16" t="s">
        <v>239</v>
      </c>
      <c r="O106" s="40" t="s">
        <v>235</v>
      </c>
    </row>
    <row r="107" spans="1:15" ht="22.5">
      <c r="A107" s="10">
        <v>102</v>
      </c>
      <c r="B107" s="11" t="s">
        <v>161</v>
      </c>
      <c r="C107" s="11" t="s">
        <v>100</v>
      </c>
      <c r="D107" s="11" t="s">
        <v>213</v>
      </c>
      <c r="E107" s="12" t="s">
        <v>17</v>
      </c>
      <c r="F107" s="13">
        <v>2.8</v>
      </c>
      <c r="G107" s="14">
        <v>98.59</v>
      </c>
      <c r="H107" s="14">
        <v>18.560000000000002</v>
      </c>
      <c r="I107" s="14">
        <v>80.03</v>
      </c>
      <c r="J107" s="18">
        <f t="shared" si="4"/>
        <v>9697.9815397099101</v>
      </c>
      <c r="K107" s="18">
        <f t="shared" si="5"/>
        <v>11947.069848806697</v>
      </c>
      <c r="L107" s="15">
        <v>956124</v>
      </c>
      <c r="M107" s="16" t="s">
        <v>16</v>
      </c>
      <c r="N107" s="16" t="s">
        <v>239</v>
      </c>
      <c r="O107" s="41"/>
    </row>
    <row r="108" spans="1:15" ht="22.5">
      <c r="A108" s="10">
        <v>103</v>
      </c>
      <c r="B108" s="11" t="s">
        <v>161</v>
      </c>
      <c r="C108" s="11" t="s">
        <v>51</v>
      </c>
      <c r="D108" s="11" t="s">
        <v>213</v>
      </c>
      <c r="E108" s="12" t="s">
        <v>17</v>
      </c>
      <c r="F108" s="13">
        <v>2.8</v>
      </c>
      <c r="G108" s="14">
        <v>98.59</v>
      </c>
      <c r="H108" s="14">
        <v>18.560000000000002</v>
      </c>
      <c r="I108" s="14">
        <v>80.03</v>
      </c>
      <c r="J108" s="18">
        <f t="shared" si="4"/>
        <v>9564.0734354396991</v>
      </c>
      <c r="K108" s="18">
        <f t="shared" si="5"/>
        <v>11782.106709983756</v>
      </c>
      <c r="L108" s="15">
        <v>942922</v>
      </c>
      <c r="M108" s="16" t="s">
        <v>16</v>
      </c>
      <c r="N108" s="16" t="s">
        <v>239</v>
      </c>
      <c r="O108" s="41"/>
    </row>
    <row r="109" spans="1:15" ht="22.5">
      <c r="A109" s="10">
        <v>104</v>
      </c>
      <c r="B109" s="11" t="s">
        <v>161</v>
      </c>
      <c r="C109" s="11" t="s">
        <v>143</v>
      </c>
      <c r="D109" s="11" t="s">
        <v>224</v>
      </c>
      <c r="E109" s="12" t="s">
        <v>19</v>
      </c>
      <c r="F109" s="13">
        <v>2.8</v>
      </c>
      <c r="G109" s="14">
        <v>127.5</v>
      </c>
      <c r="H109" s="14">
        <v>24.010000000000005</v>
      </c>
      <c r="I109" s="14">
        <v>103.49</v>
      </c>
      <c r="J109" s="18">
        <f t="shared" si="4"/>
        <v>9293.2784313725497</v>
      </c>
      <c r="K109" s="18">
        <f t="shared" si="5"/>
        <v>11449.347763068896</v>
      </c>
      <c r="L109" s="15">
        <v>1184893</v>
      </c>
      <c r="M109" s="16" t="s">
        <v>16</v>
      </c>
      <c r="N109" s="16" t="s">
        <v>239</v>
      </c>
      <c r="O109" s="41"/>
    </row>
    <row r="110" spans="1:15" ht="22.5">
      <c r="A110" s="10">
        <v>105</v>
      </c>
      <c r="B110" s="11" t="s">
        <v>161</v>
      </c>
      <c r="C110" s="11" t="s">
        <v>144</v>
      </c>
      <c r="D110" s="11" t="s">
        <v>224</v>
      </c>
      <c r="E110" s="12" t="s">
        <v>19</v>
      </c>
      <c r="F110" s="13">
        <v>2.8</v>
      </c>
      <c r="G110" s="14">
        <v>127.5</v>
      </c>
      <c r="H110" s="14">
        <v>24.010000000000005</v>
      </c>
      <c r="I110" s="14">
        <v>103.49</v>
      </c>
      <c r="J110" s="18">
        <f t="shared" si="4"/>
        <v>9534.3137254901958</v>
      </c>
      <c r="K110" s="18">
        <f t="shared" si="5"/>
        <v>11746.303990723742</v>
      </c>
      <c r="L110" s="15">
        <v>1215625</v>
      </c>
      <c r="M110" s="16" t="s">
        <v>16</v>
      </c>
      <c r="N110" s="16" t="s">
        <v>239</v>
      </c>
      <c r="O110" s="41"/>
    </row>
    <row r="111" spans="1:15" ht="22.5">
      <c r="A111" s="10">
        <v>106</v>
      </c>
      <c r="B111" s="11" t="s">
        <v>161</v>
      </c>
      <c r="C111" s="11" t="s">
        <v>145</v>
      </c>
      <c r="D111" s="11" t="s">
        <v>224</v>
      </c>
      <c r="E111" s="12" t="s">
        <v>17</v>
      </c>
      <c r="F111" s="13">
        <v>2.8</v>
      </c>
      <c r="G111" s="14">
        <v>98.59</v>
      </c>
      <c r="H111" s="14">
        <v>18.560000000000002</v>
      </c>
      <c r="I111" s="14">
        <v>80.03</v>
      </c>
      <c r="J111" s="18">
        <f t="shared" si="4"/>
        <v>9668.2320722182776</v>
      </c>
      <c r="K111" s="18">
        <f t="shared" si="5"/>
        <v>11910.421092090466</v>
      </c>
      <c r="L111" s="15">
        <v>953191</v>
      </c>
      <c r="M111" s="16" t="s">
        <v>16</v>
      </c>
      <c r="N111" s="16" t="s">
        <v>239</v>
      </c>
      <c r="O111" s="41"/>
    </row>
    <row r="112" spans="1:15" ht="22.5">
      <c r="A112" s="10">
        <v>107</v>
      </c>
      <c r="B112" s="11" t="s">
        <v>161</v>
      </c>
      <c r="C112" s="11" t="s">
        <v>52</v>
      </c>
      <c r="D112" s="11" t="s">
        <v>224</v>
      </c>
      <c r="E112" s="12" t="s">
        <v>17</v>
      </c>
      <c r="F112" s="13">
        <v>2.8</v>
      </c>
      <c r="G112" s="14">
        <v>98.59</v>
      </c>
      <c r="H112" s="14">
        <v>18.560000000000002</v>
      </c>
      <c r="I112" s="14">
        <v>80.03</v>
      </c>
      <c r="J112" s="18">
        <f t="shared" si="4"/>
        <v>9534.3138249315343</v>
      </c>
      <c r="K112" s="18">
        <f t="shared" si="5"/>
        <v>11745.445457953267</v>
      </c>
      <c r="L112" s="15">
        <v>939988</v>
      </c>
      <c r="M112" s="16" t="s">
        <v>16</v>
      </c>
      <c r="N112" s="16" t="s">
        <v>239</v>
      </c>
      <c r="O112" s="41"/>
    </row>
    <row r="113" spans="1:19" ht="22.5">
      <c r="A113" s="10">
        <v>108</v>
      </c>
      <c r="B113" s="11" t="s">
        <v>161</v>
      </c>
      <c r="C113" s="11" t="s">
        <v>146</v>
      </c>
      <c r="D113" s="11" t="s">
        <v>225</v>
      </c>
      <c r="E113" s="12" t="s">
        <v>19</v>
      </c>
      <c r="F113" s="13">
        <v>2.8</v>
      </c>
      <c r="G113" s="14">
        <v>127.5</v>
      </c>
      <c r="H113" s="14">
        <v>24.010000000000005</v>
      </c>
      <c r="I113" s="14">
        <v>103.49</v>
      </c>
      <c r="J113" s="18">
        <f t="shared" si="4"/>
        <v>9263.5137254901965</v>
      </c>
      <c r="K113" s="18">
        <f t="shared" si="5"/>
        <v>11412.6775533868</v>
      </c>
      <c r="L113" s="15">
        <v>1181098</v>
      </c>
      <c r="M113" s="16" t="s">
        <v>16</v>
      </c>
      <c r="N113" s="16" t="s">
        <v>239</v>
      </c>
      <c r="O113" s="41"/>
    </row>
    <row r="114" spans="1:19" ht="22.5">
      <c r="A114" s="10">
        <v>109</v>
      </c>
      <c r="B114" s="11" t="s">
        <v>161</v>
      </c>
      <c r="C114" s="11" t="s">
        <v>54</v>
      </c>
      <c r="D114" s="11" t="s">
        <v>225</v>
      </c>
      <c r="E114" s="12" t="s">
        <v>19</v>
      </c>
      <c r="F114" s="13">
        <v>2.8</v>
      </c>
      <c r="G114" s="14">
        <v>127.5</v>
      </c>
      <c r="H114" s="14">
        <v>24.010000000000005</v>
      </c>
      <c r="I114" s="14">
        <v>103.49</v>
      </c>
      <c r="J114" s="18">
        <f t="shared" si="4"/>
        <v>9504.5490196078426</v>
      </c>
      <c r="K114" s="18">
        <f t="shared" si="5"/>
        <v>11709.633781041646</v>
      </c>
      <c r="L114" s="15">
        <v>1211830</v>
      </c>
      <c r="M114" s="16" t="s">
        <v>16</v>
      </c>
      <c r="N114" s="16" t="s">
        <v>239</v>
      </c>
      <c r="O114" s="41"/>
    </row>
    <row r="115" spans="1:19" ht="22.5">
      <c r="A115" s="10">
        <v>110</v>
      </c>
      <c r="B115" s="11" t="s">
        <v>161</v>
      </c>
      <c r="C115" s="11" t="s">
        <v>172</v>
      </c>
      <c r="D115" s="11" t="s">
        <v>225</v>
      </c>
      <c r="E115" s="12" t="s">
        <v>17</v>
      </c>
      <c r="F115" s="13">
        <v>2.8</v>
      </c>
      <c r="G115" s="14">
        <v>98.59</v>
      </c>
      <c r="H115" s="14">
        <v>18.560000000000002</v>
      </c>
      <c r="I115" s="14">
        <v>80.03</v>
      </c>
      <c r="J115" s="18">
        <f t="shared" si="4"/>
        <v>9638.4623186935787</v>
      </c>
      <c r="K115" s="18">
        <f t="shared" si="5"/>
        <v>11873.74734474572</v>
      </c>
      <c r="L115" s="15">
        <v>950256</v>
      </c>
      <c r="M115" s="16" t="s">
        <v>16</v>
      </c>
      <c r="N115" s="16" t="s">
        <v>239</v>
      </c>
      <c r="O115" s="42"/>
    </row>
    <row r="116" spans="1:19" ht="22.5">
      <c r="A116" s="10">
        <v>111</v>
      </c>
      <c r="B116" s="11" t="s">
        <v>161</v>
      </c>
      <c r="C116" s="11" t="s">
        <v>147</v>
      </c>
      <c r="D116" s="11" t="s">
        <v>225</v>
      </c>
      <c r="E116" s="12" t="s">
        <v>17</v>
      </c>
      <c r="F116" s="13">
        <v>2.8</v>
      </c>
      <c r="G116" s="14">
        <v>98.59</v>
      </c>
      <c r="H116" s="14">
        <v>18.560000000000002</v>
      </c>
      <c r="I116" s="14">
        <v>80.03</v>
      </c>
      <c r="J116" s="18">
        <f t="shared" si="4"/>
        <v>9504.5542144233696</v>
      </c>
      <c r="K116" s="18">
        <f t="shared" si="5"/>
        <v>11708.784205922779</v>
      </c>
      <c r="L116" s="15">
        <v>937054</v>
      </c>
      <c r="M116" s="16" t="s">
        <v>16</v>
      </c>
      <c r="N116" s="16" t="s">
        <v>239</v>
      </c>
      <c r="O116" s="40" t="s">
        <v>235</v>
      </c>
    </row>
    <row r="117" spans="1:19" ht="22.5">
      <c r="A117" s="10">
        <v>112</v>
      </c>
      <c r="B117" s="11" t="s">
        <v>161</v>
      </c>
      <c r="C117" s="11" t="s">
        <v>55</v>
      </c>
      <c r="D117" s="11" t="s">
        <v>214</v>
      </c>
      <c r="E117" s="12" t="s">
        <v>19</v>
      </c>
      <c r="F117" s="13">
        <v>2.8</v>
      </c>
      <c r="G117" s="14">
        <v>127.5</v>
      </c>
      <c r="H117" s="14">
        <v>24.010000000000005</v>
      </c>
      <c r="I117" s="14">
        <v>103.49</v>
      </c>
      <c r="J117" s="18">
        <f t="shared" si="4"/>
        <v>9233.7568627450983</v>
      </c>
      <c r="K117" s="18">
        <f t="shared" si="5"/>
        <v>11376.017006474056</v>
      </c>
      <c r="L117" s="15">
        <v>1177304</v>
      </c>
      <c r="M117" s="16" t="s">
        <v>16</v>
      </c>
      <c r="N117" s="16" t="s">
        <v>239</v>
      </c>
      <c r="O117" s="41"/>
    </row>
    <row r="118" spans="1:19" ht="22.5">
      <c r="A118" s="10">
        <v>113</v>
      </c>
      <c r="B118" s="11" t="s">
        <v>161</v>
      </c>
      <c r="C118" s="11" t="s">
        <v>56</v>
      </c>
      <c r="D118" s="11" t="s">
        <v>214</v>
      </c>
      <c r="E118" s="12" t="s">
        <v>19</v>
      </c>
      <c r="F118" s="13">
        <v>2.8</v>
      </c>
      <c r="G118" s="14">
        <v>127.5</v>
      </c>
      <c r="H118" s="14">
        <v>24.010000000000005</v>
      </c>
      <c r="I118" s="14">
        <v>103.49</v>
      </c>
      <c r="J118" s="18">
        <f t="shared" si="4"/>
        <v>9474.7843137254895</v>
      </c>
      <c r="K118" s="18">
        <f t="shared" si="5"/>
        <v>11672.963571359553</v>
      </c>
      <c r="L118" s="15">
        <v>1208035</v>
      </c>
      <c r="M118" s="16" t="s">
        <v>16</v>
      </c>
      <c r="N118" s="16" t="s">
        <v>239</v>
      </c>
      <c r="O118" s="41"/>
    </row>
    <row r="119" spans="1:19" ht="22.5">
      <c r="A119" s="10">
        <v>114</v>
      </c>
      <c r="B119" s="11" t="s">
        <v>161</v>
      </c>
      <c r="C119" s="11" t="s">
        <v>175</v>
      </c>
      <c r="D119" s="11" t="s">
        <v>214</v>
      </c>
      <c r="E119" s="12" t="s">
        <v>17</v>
      </c>
      <c r="F119" s="13">
        <v>2.8</v>
      </c>
      <c r="G119" s="14">
        <v>98.59</v>
      </c>
      <c r="H119" s="14">
        <v>18.560000000000002</v>
      </c>
      <c r="I119" s="14">
        <v>80.03</v>
      </c>
      <c r="J119" s="18">
        <f t="shared" si="4"/>
        <v>9608.7027081854139</v>
      </c>
      <c r="K119" s="18">
        <f t="shared" si="5"/>
        <v>11837.086092715232</v>
      </c>
      <c r="L119" s="15">
        <v>947322</v>
      </c>
      <c r="M119" s="16" t="s">
        <v>16</v>
      </c>
      <c r="N119" s="16" t="s">
        <v>239</v>
      </c>
      <c r="O119" s="41"/>
    </row>
    <row r="120" spans="1:19" ht="22.5">
      <c r="A120" s="10">
        <v>115</v>
      </c>
      <c r="B120" s="11" t="s">
        <v>161</v>
      </c>
      <c r="C120" s="11" t="s">
        <v>57</v>
      </c>
      <c r="D120" s="11" t="s">
        <v>214</v>
      </c>
      <c r="E120" s="12" t="s">
        <v>17</v>
      </c>
      <c r="F120" s="13">
        <v>2.8</v>
      </c>
      <c r="G120" s="14">
        <v>98.59</v>
      </c>
      <c r="H120" s="14">
        <v>18.560000000000002</v>
      </c>
      <c r="I120" s="14">
        <v>80.03</v>
      </c>
      <c r="J120" s="18">
        <f t="shared" si="4"/>
        <v>9474.7946039152048</v>
      </c>
      <c r="K120" s="18">
        <f t="shared" si="5"/>
        <v>11672.122953892291</v>
      </c>
      <c r="L120" s="15">
        <v>934120</v>
      </c>
      <c r="M120" s="16" t="s">
        <v>16</v>
      </c>
      <c r="N120" s="16" t="s">
        <v>239</v>
      </c>
      <c r="O120" s="41"/>
    </row>
    <row r="121" spans="1:19" ht="22.5">
      <c r="A121" s="10">
        <v>116</v>
      </c>
      <c r="B121" s="11" t="s">
        <v>161</v>
      </c>
      <c r="C121" s="11" t="s">
        <v>59</v>
      </c>
      <c r="D121" s="11" t="s">
        <v>215</v>
      </c>
      <c r="E121" s="12" t="s">
        <v>19</v>
      </c>
      <c r="F121" s="13">
        <v>2.8</v>
      </c>
      <c r="G121" s="14">
        <v>127.5</v>
      </c>
      <c r="H121" s="14">
        <v>24.010000000000005</v>
      </c>
      <c r="I121" s="14">
        <v>103.49</v>
      </c>
      <c r="J121" s="18">
        <f t="shared" si="4"/>
        <v>8906.3921568627447</v>
      </c>
      <c r="K121" s="18">
        <f t="shared" si="5"/>
        <v>10972.702676587111</v>
      </c>
      <c r="L121" s="15">
        <v>1135565</v>
      </c>
      <c r="M121" s="16" t="s">
        <v>16</v>
      </c>
      <c r="N121" s="16" t="s">
        <v>239</v>
      </c>
      <c r="O121" s="41"/>
    </row>
    <row r="122" spans="1:19" ht="22.5">
      <c r="A122" s="10">
        <v>117</v>
      </c>
      <c r="B122" s="11" t="s">
        <v>161</v>
      </c>
      <c r="C122" s="11" t="s">
        <v>60</v>
      </c>
      <c r="D122" s="11" t="s">
        <v>215</v>
      </c>
      <c r="E122" s="12" t="s">
        <v>19</v>
      </c>
      <c r="F122" s="13">
        <v>2.8</v>
      </c>
      <c r="G122" s="14">
        <v>127.5</v>
      </c>
      <c r="H122" s="14">
        <v>24.010000000000005</v>
      </c>
      <c r="I122" s="14">
        <v>103.49</v>
      </c>
      <c r="J122" s="18">
        <f t="shared" si="4"/>
        <v>9147.4117647058829</v>
      </c>
      <c r="K122" s="18">
        <f t="shared" si="5"/>
        <v>11269.639578703256</v>
      </c>
      <c r="L122" s="15">
        <v>1166295</v>
      </c>
      <c r="M122" s="16" t="s">
        <v>16</v>
      </c>
      <c r="N122" s="16" t="s">
        <v>239</v>
      </c>
      <c r="O122" s="41"/>
    </row>
    <row r="123" spans="1:19" ht="22.5">
      <c r="A123" s="10">
        <v>118</v>
      </c>
      <c r="B123" s="11" t="s">
        <v>161</v>
      </c>
      <c r="C123" s="11" t="s">
        <v>101</v>
      </c>
      <c r="D123" s="11" t="s">
        <v>215</v>
      </c>
      <c r="E123" s="12" t="s">
        <v>17</v>
      </c>
      <c r="F123" s="13">
        <v>2.8</v>
      </c>
      <c r="G123" s="14">
        <v>98.59</v>
      </c>
      <c r="H123" s="14">
        <v>18.560000000000002</v>
      </c>
      <c r="I123" s="14">
        <v>80.03</v>
      </c>
      <c r="J123" s="18">
        <f t="shared" si="4"/>
        <v>9281.3368495790637</v>
      </c>
      <c r="K123" s="18">
        <f t="shared" si="5"/>
        <v>11433.7998250656</v>
      </c>
      <c r="L123" s="15">
        <v>915047</v>
      </c>
      <c r="M123" s="16" t="s">
        <v>16</v>
      </c>
      <c r="N123" s="16" t="s">
        <v>239</v>
      </c>
      <c r="O123" s="41"/>
    </row>
    <row r="124" spans="1:19" ht="22.5">
      <c r="A124" s="10">
        <v>119</v>
      </c>
      <c r="B124" s="11" t="s">
        <v>161</v>
      </c>
      <c r="C124" s="11" t="s">
        <v>149</v>
      </c>
      <c r="D124" s="11" t="s">
        <v>215</v>
      </c>
      <c r="E124" s="12" t="s">
        <v>17</v>
      </c>
      <c r="F124" s="13">
        <v>2.8</v>
      </c>
      <c r="G124" s="14">
        <v>98.59</v>
      </c>
      <c r="H124" s="14">
        <v>18.560000000000002</v>
      </c>
      <c r="I124" s="14">
        <v>80.03</v>
      </c>
      <c r="J124" s="18">
        <f t="shared" si="4"/>
        <v>9147.4287453088546</v>
      </c>
      <c r="K124" s="18">
        <f t="shared" si="5"/>
        <v>11268.836686242659</v>
      </c>
      <c r="L124" s="15">
        <v>901845</v>
      </c>
      <c r="M124" s="16" t="s">
        <v>16</v>
      </c>
      <c r="N124" s="16" t="s">
        <v>239</v>
      </c>
      <c r="O124" s="41"/>
    </row>
    <row r="125" spans="1:19" s="21" customFormat="1" ht="30" customHeight="1">
      <c r="A125" s="37" t="s">
        <v>187</v>
      </c>
      <c r="B125" s="37"/>
      <c r="C125" s="37"/>
      <c r="D125" s="37"/>
      <c r="E125" s="37"/>
      <c r="F125" s="37"/>
      <c r="G125" s="18">
        <f>SUM(G6:G124)</f>
        <v>13437.900000000007</v>
      </c>
      <c r="H125" s="18">
        <f t="shared" ref="H125:I125" si="6">SUM(H6:H124)</f>
        <v>2530.1899999999996</v>
      </c>
      <c r="I125" s="18">
        <f t="shared" si="6"/>
        <v>10907.709999999995</v>
      </c>
      <c r="J125" s="18">
        <f t="shared" si="4"/>
        <v>9612.812641856237</v>
      </c>
      <c r="K125" s="18">
        <f t="shared" si="5"/>
        <v>11842.633788393719</v>
      </c>
      <c r="L125" s="18">
        <f>SUM(L6:L124)</f>
        <v>129176015</v>
      </c>
      <c r="M125" s="18"/>
      <c r="N125" s="19"/>
      <c r="O125" s="42"/>
      <c r="P125"/>
      <c r="S125" s="17"/>
    </row>
    <row r="126" spans="1:19" s="21" customFormat="1" ht="30" customHeight="1">
      <c r="A126" s="37" t="str">
        <f>"本栋销售住宅共"&amp;A124&amp;"套，销售住宅总建筑面积："&amp;ROUNDUP(G125,2)&amp;"㎡，套内面积："&amp;ROUNDUP(I125,2)&amp;"㎡，分摊面积："&amp;ROUNDUP(H125,2)&amp;"㎡，销售均价："&amp;INT(J125)&amp;"元/㎡（建筑面积）、
  "&amp;INT(K125)&amp;"元/㎡（套内建筑面积）。"</f>
        <v>本栋销售住宅共119套，销售住宅总建筑面积：13437.9㎡，套内面积：10907.71㎡，分摊面积：2530.19㎡，销售均价：9612元/㎡（建筑面积）、
  11842元/㎡（套内建筑面积）。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/>
    </row>
    <row r="127" spans="1:19" s="21" customFormat="1" ht="51" customHeight="1">
      <c r="A127" s="38" t="s">
        <v>188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/>
    </row>
    <row r="128" spans="1:19" s="21" customFormat="1">
      <c r="A128" s="36" t="s">
        <v>189</v>
      </c>
      <c r="B128" s="36"/>
      <c r="C128" s="36"/>
      <c r="D128" s="36"/>
      <c r="E128" s="36"/>
      <c r="F128" s="22"/>
      <c r="G128" s="22"/>
      <c r="H128" s="22"/>
      <c r="I128" s="22"/>
      <c r="J128" s="23"/>
      <c r="K128" s="36" t="s">
        <v>190</v>
      </c>
      <c r="L128" s="36"/>
      <c r="M128" s="22"/>
      <c r="N128" s="22"/>
      <c r="O128" s="22"/>
      <c r="P128"/>
    </row>
    <row r="129" spans="1:16" s="21" customFormat="1">
      <c r="A129" s="36" t="s">
        <v>191</v>
      </c>
      <c r="B129" s="36"/>
      <c r="C129" s="36"/>
      <c r="D129" s="36"/>
      <c r="E129" s="36"/>
      <c r="F129" s="22"/>
      <c r="G129" s="22"/>
      <c r="H129" s="22"/>
      <c r="I129" s="22"/>
      <c r="J129" s="23"/>
      <c r="K129" s="36" t="s">
        <v>192</v>
      </c>
      <c r="L129" s="36"/>
      <c r="M129" s="22"/>
      <c r="N129" s="22"/>
      <c r="O129" s="22"/>
      <c r="P129"/>
    </row>
    <row r="130" spans="1:16" s="21" customFormat="1">
      <c r="A130" s="36" t="s">
        <v>216</v>
      </c>
      <c r="B130" s="36"/>
      <c r="C130" s="36"/>
      <c r="D130" s="36"/>
      <c r="E130" s="36"/>
      <c r="J130" s="24"/>
      <c r="K130" s="24"/>
      <c r="L130" s="25"/>
      <c r="M130" s="25"/>
      <c r="N130" s="25"/>
      <c r="P130"/>
    </row>
  </sheetData>
  <mergeCells count="38">
    <mergeCell ref="A1:B1"/>
    <mergeCell ref="A2:O2"/>
    <mergeCell ref="H3:K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A125:F125"/>
    <mergeCell ref="O76:O85"/>
    <mergeCell ref="O86:O95"/>
    <mergeCell ref="O96:O105"/>
    <mergeCell ref="H4:H5"/>
    <mergeCell ref="I4:I5"/>
    <mergeCell ref="J4:J5"/>
    <mergeCell ref="K4:K5"/>
    <mergeCell ref="L4:L5"/>
    <mergeCell ref="M4:M5"/>
    <mergeCell ref="O6:O15"/>
    <mergeCell ref="O16:O25"/>
    <mergeCell ref="O26:O35"/>
    <mergeCell ref="O36:O45"/>
    <mergeCell ref="O46:O55"/>
    <mergeCell ref="O106:O115"/>
    <mergeCell ref="O116:O125"/>
    <mergeCell ref="O56:O65"/>
    <mergeCell ref="O66:O75"/>
    <mergeCell ref="A129:E129"/>
    <mergeCell ref="K129:L129"/>
    <mergeCell ref="A130:E130"/>
    <mergeCell ref="A126:O126"/>
    <mergeCell ref="A127:O127"/>
    <mergeCell ref="A128:E128"/>
    <mergeCell ref="K128:L128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opLeftCell="A114" workbookViewId="0">
      <selection activeCell="J125" sqref="J125"/>
    </sheetView>
  </sheetViews>
  <sheetFormatPr defaultRowHeight="13.5"/>
  <cols>
    <col min="12" max="12" width="11.375" bestFit="1" customWidth="1"/>
  </cols>
  <sheetData>
    <row r="1" spans="1:15" ht="20.25">
      <c r="A1" s="30" t="s">
        <v>226</v>
      </c>
      <c r="B1" s="30"/>
      <c r="C1" s="1"/>
      <c r="D1" s="1"/>
      <c r="E1" s="2"/>
      <c r="F1" s="1"/>
      <c r="G1" s="1"/>
      <c r="H1" s="1"/>
      <c r="I1" s="1"/>
      <c r="J1" s="3"/>
      <c r="K1" s="3"/>
      <c r="L1" s="4"/>
      <c r="M1" s="1"/>
      <c r="N1" s="1"/>
      <c r="O1" s="1"/>
    </row>
    <row r="2" spans="1:15" ht="25.5">
      <c r="A2" s="31" t="s">
        <v>227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5" t="s">
        <v>228</v>
      </c>
      <c r="B3" s="6"/>
      <c r="C3" s="6"/>
      <c r="D3" s="6"/>
      <c r="E3" s="7"/>
      <c r="F3" s="6"/>
      <c r="G3" s="8"/>
      <c r="H3" s="32" t="s">
        <v>229</v>
      </c>
      <c r="I3" s="32"/>
      <c r="J3" s="32"/>
      <c r="K3" s="32"/>
      <c r="L3" s="9"/>
      <c r="M3" s="8"/>
      <c r="N3" s="8"/>
      <c r="O3" s="8"/>
    </row>
    <row r="4" spans="1:15">
      <c r="A4" s="33" t="s">
        <v>0</v>
      </c>
      <c r="B4" s="29" t="s">
        <v>230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35" t="s">
        <v>231</v>
      </c>
      <c r="K4" s="35" t="s">
        <v>232</v>
      </c>
      <c r="L4" s="28" t="s">
        <v>233</v>
      </c>
      <c r="M4" s="29" t="s">
        <v>8</v>
      </c>
      <c r="N4" s="29" t="s">
        <v>9</v>
      </c>
      <c r="O4" s="34" t="s">
        <v>10</v>
      </c>
    </row>
    <row r="5" spans="1:15">
      <c r="A5" s="33"/>
      <c r="B5" s="29"/>
      <c r="C5" s="29"/>
      <c r="D5" s="29"/>
      <c r="E5" s="29"/>
      <c r="F5" s="29"/>
      <c r="G5" s="29"/>
      <c r="H5" s="29"/>
      <c r="I5" s="29"/>
      <c r="J5" s="35"/>
      <c r="K5" s="35"/>
      <c r="L5" s="28"/>
      <c r="M5" s="29"/>
      <c r="N5" s="29"/>
      <c r="O5" s="34"/>
    </row>
    <row r="6" spans="1:15" ht="22.5">
      <c r="A6" s="10">
        <v>1</v>
      </c>
      <c r="B6" s="11" t="s">
        <v>176</v>
      </c>
      <c r="C6" s="11" t="s">
        <v>102</v>
      </c>
      <c r="D6" s="11" t="s">
        <v>217</v>
      </c>
      <c r="E6" s="12" t="s">
        <v>17</v>
      </c>
      <c r="F6" s="13">
        <v>2.8</v>
      </c>
      <c r="G6" s="14">
        <v>96.21</v>
      </c>
      <c r="H6" s="14">
        <v>16.64</v>
      </c>
      <c r="I6" s="14">
        <v>79.569999999999993</v>
      </c>
      <c r="J6" s="18">
        <f>L6/G6</f>
        <v>9129.217337075148</v>
      </c>
      <c r="K6" s="18">
        <f t="shared" ref="K6" si="0">L6/I6</f>
        <v>11038.356164383562</v>
      </c>
      <c r="L6" s="15">
        <v>878322</v>
      </c>
      <c r="M6" s="16" t="s">
        <v>16</v>
      </c>
      <c r="N6" s="16" t="s">
        <v>239</v>
      </c>
      <c r="O6" s="40" t="s">
        <v>235</v>
      </c>
    </row>
    <row r="7" spans="1:15" ht="22.5">
      <c r="A7" s="10">
        <v>2</v>
      </c>
      <c r="B7" s="11" t="s">
        <v>176</v>
      </c>
      <c r="C7" s="11" t="s">
        <v>103</v>
      </c>
      <c r="D7" s="11" t="s">
        <v>217</v>
      </c>
      <c r="E7" s="12" t="s">
        <v>17</v>
      </c>
      <c r="F7" s="13">
        <v>2.8</v>
      </c>
      <c r="G7" s="14">
        <v>96.21</v>
      </c>
      <c r="H7" s="14">
        <v>16.64</v>
      </c>
      <c r="I7" s="14">
        <v>79.569999999999993</v>
      </c>
      <c r="J7" s="18">
        <f t="shared" ref="J7:J70" si="1">L7/G7</f>
        <v>9289.9490697432702</v>
      </c>
      <c r="K7" s="18">
        <f t="shared" ref="K7:K70" si="2">L7/I7</f>
        <v>11232.700766620586</v>
      </c>
      <c r="L7" s="15">
        <v>893786</v>
      </c>
      <c r="M7" s="16" t="s">
        <v>16</v>
      </c>
      <c r="N7" s="16" t="s">
        <v>239</v>
      </c>
      <c r="O7" s="41"/>
    </row>
    <row r="8" spans="1:15" ht="22.5">
      <c r="A8" s="10">
        <v>3</v>
      </c>
      <c r="B8" s="11" t="s">
        <v>176</v>
      </c>
      <c r="C8" s="11" t="s">
        <v>237</v>
      </c>
      <c r="D8" s="11" t="s">
        <v>217</v>
      </c>
      <c r="E8" s="12" t="s">
        <v>19</v>
      </c>
      <c r="F8" s="13">
        <v>2.8</v>
      </c>
      <c r="G8" s="14">
        <v>116.33</v>
      </c>
      <c r="H8" s="14">
        <v>20.120000000000005</v>
      </c>
      <c r="I8" s="14">
        <v>96.21</v>
      </c>
      <c r="J8" s="18">
        <f t="shared" si="1"/>
        <v>9138.1328977907669</v>
      </c>
      <c r="K8" s="18">
        <f t="shared" si="2"/>
        <v>11049.15289470949</v>
      </c>
      <c r="L8" s="15">
        <v>1063039</v>
      </c>
      <c r="M8" s="16" t="s">
        <v>16</v>
      </c>
      <c r="N8" s="16" t="s">
        <v>239</v>
      </c>
      <c r="O8" s="41"/>
    </row>
    <row r="9" spans="1:15" ht="22.5">
      <c r="A9" s="10">
        <v>4</v>
      </c>
      <c r="B9" s="11" t="s">
        <v>176</v>
      </c>
      <c r="C9" s="11" t="s">
        <v>238</v>
      </c>
      <c r="D9" s="11" t="s">
        <v>217</v>
      </c>
      <c r="E9" s="12" t="s">
        <v>19</v>
      </c>
      <c r="F9" s="13">
        <v>2.8</v>
      </c>
      <c r="G9" s="14">
        <v>116.33</v>
      </c>
      <c r="H9" s="14">
        <v>20.120000000000005</v>
      </c>
      <c r="I9" s="14">
        <v>96.21</v>
      </c>
      <c r="J9" s="18">
        <f t="shared" si="1"/>
        <v>8870.2398349522919</v>
      </c>
      <c r="K9" s="18">
        <f t="shared" si="2"/>
        <v>10725.236461906248</v>
      </c>
      <c r="L9" s="15">
        <v>1031875</v>
      </c>
      <c r="M9" s="16" t="s">
        <v>16</v>
      </c>
      <c r="N9" s="16" t="s">
        <v>239</v>
      </c>
      <c r="O9" s="41"/>
    </row>
    <row r="10" spans="1:15" ht="22.5">
      <c r="A10" s="10">
        <v>5</v>
      </c>
      <c r="B10" s="11" t="s">
        <v>176</v>
      </c>
      <c r="C10" s="11" t="s">
        <v>104</v>
      </c>
      <c r="D10" s="11" t="s">
        <v>218</v>
      </c>
      <c r="E10" s="12" t="s">
        <v>17</v>
      </c>
      <c r="F10" s="13">
        <v>2.8</v>
      </c>
      <c r="G10" s="14">
        <v>96.21</v>
      </c>
      <c r="H10" s="14">
        <v>16.64</v>
      </c>
      <c r="I10" s="14">
        <v>79.569999999999993</v>
      </c>
      <c r="J10" s="18">
        <f t="shared" si="1"/>
        <v>9158.9751585074318</v>
      </c>
      <c r="K10" s="18">
        <f t="shared" si="2"/>
        <v>11074.337061706674</v>
      </c>
      <c r="L10" s="15">
        <v>881185</v>
      </c>
      <c r="M10" s="16" t="s">
        <v>16</v>
      </c>
      <c r="N10" s="16" t="s">
        <v>239</v>
      </c>
      <c r="O10" s="41"/>
    </row>
    <row r="11" spans="1:15" ht="22.5">
      <c r="A11" s="10">
        <v>6</v>
      </c>
      <c r="B11" s="11" t="s">
        <v>176</v>
      </c>
      <c r="C11" s="11" t="s">
        <v>12</v>
      </c>
      <c r="D11" s="11" t="s">
        <v>218</v>
      </c>
      <c r="E11" s="12" t="s">
        <v>17</v>
      </c>
      <c r="F11" s="13">
        <v>2.8</v>
      </c>
      <c r="G11" s="14">
        <v>96.21</v>
      </c>
      <c r="H11" s="14">
        <v>16.64</v>
      </c>
      <c r="I11" s="14">
        <v>79.569999999999993</v>
      </c>
      <c r="J11" s="18">
        <f t="shared" si="1"/>
        <v>9319.7068911755541</v>
      </c>
      <c r="K11" s="18">
        <f t="shared" si="2"/>
        <v>11268.681663943698</v>
      </c>
      <c r="L11" s="15">
        <v>896649</v>
      </c>
      <c r="M11" s="16" t="s">
        <v>16</v>
      </c>
      <c r="N11" s="16" t="s">
        <v>239</v>
      </c>
      <c r="O11" s="41"/>
    </row>
    <row r="12" spans="1:15" ht="22.5">
      <c r="A12" s="10">
        <v>7</v>
      </c>
      <c r="B12" s="11" t="s">
        <v>176</v>
      </c>
      <c r="C12" s="11" t="s">
        <v>240</v>
      </c>
      <c r="D12" s="11" t="s">
        <v>218</v>
      </c>
      <c r="E12" s="12" t="s">
        <v>19</v>
      </c>
      <c r="F12" s="13">
        <v>2.8</v>
      </c>
      <c r="G12" s="14">
        <v>116.33</v>
      </c>
      <c r="H12" s="14">
        <v>20.120000000000005</v>
      </c>
      <c r="I12" s="14">
        <v>96.21</v>
      </c>
      <c r="J12" s="18">
        <f t="shared" si="1"/>
        <v>9167.9016590733263</v>
      </c>
      <c r="K12" s="18">
        <f t="shared" si="2"/>
        <v>11085.147074108721</v>
      </c>
      <c r="L12" s="15">
        <v>1066502</v>
      </c>
      <c r="M12" s="16" t="s">
        <v>16</v>
      </c>
      <c r="N12" s="16" t="s">
        <v>239</v>
      </c>
      <c r="O12" s="41"/>
    </row>
    <row r="13" spans="1:15" ht="22.5">
      <c r="A13" s="10">
        <v>8</v>
      </c>
      <c r="B13" s="11" t="s">
        <v>176</v>
      </c>
      <c r="C13" s="11" t="s">
        <v>241</v>
      </c>
      <c r="D13" s="11" t="s">
        <v>218</v>
      </c>
      <c r="E13" s="12" t="s">
        <v>19</v>
      </c>
      <c r="F13" s="13">
        <v>2.8</v>
      </c>
      <c r="G13" s="14">
        <v>116.33</v>
      </c>
      <c r="H13" s="14">
        <v>20.120000000000005</v>
      </c>
      <c r="I13" s="14">
        <v>96.21</v>
      </c>
      <c r="J13" s="18">
        <f t="shared" si="1"/>
        <v>8900</v>
      </c>
      <c r="K13" s="18">
        <f t="shared" si="2"/>
        <v>10761.220247375533</v>
      </c>
      <c r="L13" s="15">
        <v>1035337</v>
      </c>
      <c r="M13" s="16" t="s">
        <v>16</v>
      </c>
      <c r="N13" s="16" t="s">
        <v>239</v>
      </c>
      <c r="O13" s="41"/>
    </row>
    <row r="14" spans="1:15" ht="22.5">
      <c r="A14" s="10">
        <v>9</v>
      </c>
      <c r="B14" s="11" t="s">
        <v>176</v>
      </c>
      <c r="C14" s="11" t="s">
        <v>14</v>
      </c>
      <c r="D14" s="11" t="s">
        <v>193</v>
      </c>
      <c r="E14" s="12" t="s">
        <v>17</v>
      </c>
      <c r="F14" s="13">
        <v>2.8</v>
      </c>
      <c r="G14" s="14">
        <v>96.21</v>
      </c>
      <c r="H14" s="14">
        <v>16.64</v>
      </c>
      <c r="I14" s="14">
        <v>79.569999999999993</v>
      </c>
      <c r="J14" s="18">
        <f t="shared" si="1"/>
        <v>9089.5333125454745</v>
      </c>
      <c r="K14" s="18">
        <f t="shared" si="2"/>
        <v>10990.373256252358</v>
      </c>
      <c r="L14" s="15">
        <v>874504</v>
      </c>
      <c r="M14" s="16" t="s">
        <v>16</v>
      </c>
      <c r="N14" s="16" t="s">
        <v>239</v>
      </c>
      <c r="O14" s="41"/>
    </row>
    <row r="15" spans="1:15" ht="22.5">
      <c r="A15" s="10">
        <v>10</v>
      </c>
      <c r="B15" s="11" t="s">
        <v>176</v>
      </c>
      <c r="C15" s="11" t="s">
        <v>173</v>
      </c>
      <c r="D15" s="11" t="s">
        <v>193</v>
      </c>
      <c r="E15" s="12" t="s">
        <v>19</v>
      </c>
      <c r="F15" s="13">
        <v>2.8</v>
      </c>
      <c r="G15" s="14">
        <v>116.33</v>
      </c>
      <c r="H15" s="14">
        <v>20.120000000000005</v>
      </c>
      <c r="I15" s="14">
        <v>96.21</v>
      </c>
      <c r="J15" s="18">
        <f t="shared" si="1"/>
        <v>9098.4612739620043</v>
      </c>
      <c r="K15" s="18">
        <f t="shared" si="2"/>
        <v>11001.18490801372</v>
      </c>
      <c r="L15" s="15">
        <v>1058424</v>
      </c>
      <c r="M15" s="16" t="s">
        <v>16</v>
      </c>
      <c r="N15" s="16" t="s">
        <v>239</v>
      </c>
      <c r="O15" s="42"/>
    </row>
    <row r="16" spans="1:15" ht="22.5">
      <c r="A16" s="10">
        <v>11</v>
      </c>
      <c r="B16" s="11" t="s">
        <v>176</v>
      </c>
      <c r="C16" s="11" t="s">
        <v>242</v>
      </c>
      <c r="D16" s="11" t="s">
        <v>193</v>
      </c>
      <c r="E16" s="12" t="s">
        <v>19</v>
      </c>
      <c r="F16" s="13">
        <v>2.8</v>
      </c>
      <c r="G16" s="14">
        <v>116.33</v>
      </c>
      <c r="H16" s="14">
        <v>20.120000000000005</v>
      </c>
      <c r="I16" s="14">
        <v>96.21</v>
      </c>
      <c r="J16" s="18">
        <f t="shared" si="1"/>
        <v>8830.5596148886798</v>
      </c>
      <c r="K16" s="18">
        <f t="shared" si="2"/>
        <v>10677.258081280534</v>
      </c>
      <c r="L16" s="15">
        <v>1027259</v>
      </c>
      <c r="M16" s="16" t="s">
        <v>16</v>
      </c>
      <c r="N16" s="16" t="s">
        <v>239</v>
      </c>
      <c r="O16" s="40" t="s">
        <v>235</v>
      </c>
    </row>
    <row r="17" spans="1:15" ht="22.5">
      <c r="A17" s="10">
        <v>12</v>
      </c>
      <c r="B17" s="11" t="s">
        <v>176</v>
      </c>
      <c r="C17" s="11" t="s">
        <v>15</v>
      </c>
      <c r="D17" s="11" t="s">
        <v>194</v>
      </c>
      <c r="E17" s="12" t="s">
        <v>17</v>
      </c>
      <c r="F17" s="13">
        <v>2.8</v>
      </c>
      <c r="G17" s="14">
        <v>96.21</v>
      </c>
      <c r="H17" s="14">
        <v>16.64</v>
      </c>
      <c r="I17" s="14">
        <v>79.569999999999993</v>
      </c>
      <c r="J17" s="18">
        <f t="shared" si="1"/>
        <v>9218.4908013719996</v>
      </c>
      <c r="K17" s="18">
        <f t="shared" si="2"/>
        <v>11146.298856352898</v>
      </c>
      <c r="L17" s="15">
        <v>886911</v>
      </c>
      <c r="M17" s="16" t="s">
        <v>16</v>
      </c>
      <c r="N17" s="16" t="s">
        <v>239</v>
      </c>
      <c r="O17" s="41"/>
    </row>
    <row r="18" spans="1:15" ht="22.5">
      <c r="A18" s="10">
        <v>13</v>
      </c>
      <c r="B18" s="11" t="s">
        <v>176</v>
      </c>
      <c r="C18" s="11" t="s">
        <v>63</v>
      </c>
      <c r="D18" s="11" t="s">
        <v>194</v>
      </c>
      <c r="E18" s="12" t="s">
        <v>17</v>
      </c>
      <c r="F18" s="13">
        <v>2.8</v>
      </c>
      <c r="G18" s="14">
        <v>96.21</v>
      </c>
      <c r="H18" s="14">
        <v>16.64</v>
      </c>
      <c r="I18" s="14">
        <v>79.569999999999993</v>
      </c>
      <c r="J18" s="18">
        <f t="shared" si="1"/>
        <v>9379.2225340401219</v>
      </c>
      <c r="K18" s="18">
        <f t="shared" si="2"/>
        <v>11340.643458589922</v>
      </c>
      <c r="L18" s="15">
        <v>902375</v>
      </c>
      <c r="M18" s="16" t="s">
        <v>16</v>
      </c>
      <c r="N18" s="16" t="s">
        <v>239</v>
      </c>
      <c r="O18" s="41"/>
    </row>
    <row r="19" spans="1:15" ht="22.5">
      <c r="A19" s="10">
        <v>14</v>
      </c>
      <c r="B19" s="11" t="s">
        <v>176</v>
      </c>
      <c r="C19" s="11" t="s">
        <v>64</v>
      </c>
      <c r="D19" s="11" t="s">
        <v>194</v>
      </c>
      <c r="E19" s="12" t="s">
        <v>19</v>
      </c>
      <c r="F19" s="13">
        <v>2.8</v>
      </c>
      <c r="G19" s="14">
        <v>116.33</v>
      </c>
      <c r="H19" s="14">
        <v>20.120000000000005</v>
      </c>
      <c r="I19" s="14">
        <v>96.21</v>
      </c>
      <c r="J19" s="18">
        <f t="shared" si="1"/>
        <v>9227.4219891687444</v>
      </c>
      <c r="K19" s="18">
        <f t="shared" si="2"/>
        <v>11157.114645047293</v>
      </c>
      <c r="L19" s="15">
        <v>1073426</v>
      </c>
      <c r="M19" s="16" t="s">
        <v>16</v>
      </c>
      <c r="N19" s="16" t="s">
        <v>239</v>
      </c>
      <c r="O19" s="41"/>
    </row>
    <row r="20" spans="1:15" ht="22.5">
      <c r="A20" s="10">
        <v>15</v>
      </c>
      <c r="B20" s="11" t="s">
        <v>176</v>
      </c>
      <c r="C20" s="11" t="s">
        <v>243</v>
      </c>
      <c r="D20" s="11" t="s">
        <v>194</v>
      </c>
      <c r="E20" s="12" t="s">
        <v>19</v>
      </c>
      <c r="F20" s="13">
        <v>2.8</v>
      </c>
      <c r="G20" s="14">
        <v>116.33</v>
      </c>
      <c r="H20" s="14">
        <v>20.120000000000005</v>
      </c>
      <c r="I20" s="14">
        <v>96.21</v>
      </c>
      <c r="J20" s="18">
        <f t="shared" si="1"/>
        <v>8959.5289263302675</v>
      </c>
      <c r="K20" s="18">
        <f t="shared" si="2"/>
        <v>10833.19821224405</v>
      </c>
      <c r="L20" s="15">
        <v>1042262</v>
      </c>
      <c r="M20" s="16" t="s">
        <v>16</v>
      </c>
      <c r="N20" s="16" t="s">
        <v>239</v>
      </c>
      <c r="O20" s="41"/>
    </row>
    <row r="21" spans="1:15" ht="22.5">
      <c r="A21" s="10">
        <v>16</v>
      </c>
      <c r="B21" s="11" t="s">
        <v>176</v>
      </c>
      <c r="C21" s="11" t="s">
        <v>66</v>
      </c>
      <c r="D21" s="11" t="s">
        <v>195</v>
      </c>
      <c r="E21" s="12" t="s">
        <v>17</v>
      </c>
      <c r="F21" s="13">
        <v>2.8</v>
      </c>
      <c r="G21" s="14">
        <v>96.21</v>
      </c>
      <c r="H21" s="14">
        <v>16.64</v>
      </c>
      <c r="I21" s="14">
        <v>79.569999999999993</v>
      </c>
      <c r="J21" s="18">
        <f t="shared" si="1"/>
        <v>9248.2486228042835</v>
      </c>
      <c r="K21" s="18">
        <f t="shared" si="2"/>
        <v>11182.27975367601</v>
      </c>
      <c r="L21" s="15">
        <v>889774</v>
      </c>
      <c r="M21" s="16" t="s">
        <v>16</v>
      </c>
      <c r="N21" s="16" t="s">
        <v>239</v>
      </c>
      <c r="O21" s="41"/>
    </row>
    <row r="22" spans="1:15" ht="22.5">
      <c r="A22" s="10">
        <v>17</v>
      </c>
      <c r="B22" s="11" t="s">
        <v>176</v>
      </c>
      <c r="C22" s="11" t="s">
        <v>67</v>
      </c>
      <c r="D22" s="11" t="s">
        <v>195</v>
      </c>
      <c r="E22" s="12" t="s">
        <v>17</v>
      </c>
      <c r="F22" s="13">
        <v>2.8</v>
      </c>
      <c r="G22" s="14">
        <v>96.21</v>
      </c>
      <c r="H22" s="14">
        <v>16.64</v>
      </c>
      <c r="I22" s="14">
        <v>79.569999999999993</v>
      </c>
      <c r="J22" s="18">
        <f t="shared" si="1"/>
        <v>9408.99074940235</v>
      </c>
      <c r="K22" s="18">
        <f t="shared" si="2"/>
        <v>11376.636923463619</v>
      </c>
      <c r="L22" s="15">
        <v>905239</v>
      </c>
      <c r="M22" s="16" t="s">
        <v>16</v>
      </c>
      <c r="N22" s="16" t="s">
        <v>239</v>
      </c>
      <c r="O22" s="41"/>
    </row>
    <row r="23" spans="1:15" ht="22.5">
      <c r="A23" s="10">
        <v>18</v>
      </c>
      <c r="B23" s="11" t="s">
        <v>176</v>
      </c>
      <c r="C23" s="11" t="s">
        <v>68</v>
      </c>
      <c r="D23" s="11" t="s">
        <v>195</v>
      </c>
      <c r="E23" s="12" t="s">
        <v>19</v>
      </c>
      <c r="F23" s="13">
        <v>2.8</v>
      </c>
      <c r="G23" s="14">
        <v>116.33</v>
      </c>
      <c r="H23" s="14">
        <v>20.120000000000005</v>
      </c>
      <c r="I23" s="14">
        <v>96.21</v>
      </c>
      <c r="J23" s="18">
        <f t="shared" si="1"/>
        <v>9257.1821542164525</v>
      </c>
      <c r="K23" s="18">
        <f t="shared" si="2"/>
        <v>11193.098430516578</v>
      </c>
      <c r="L23" s="15">
        <v>1076888</v>
      </c>
      <c r="M23" s="16" t="s">
        <v>16</v>
      </c>
      <c r="N23" s="16" t="s">
        <v>239</v>
      </c>
      <c r="O23" s="41"/>
    </row>
    <row r="24" spans="1:15" ht="22.5">
      <c r="A24" s="10">
        <v>19</v>
      </c>
      <c r="B24" s="11" t="s">
        <v>176</v>
      </c>
      <c r="C24" s="11" t="s">
        <v>71</v>
      </c>
      <c r="D24" s="11" t="s">
        <v>196</v>
      </c>
      <c r="E24" s="12" t="s">
        <v>17</v>
      </c>
      <c r="F24" s="13">
        <v>2.8</v>
      </c>
      <c r="G24" s="14">
        <v>96.21</v>
      </c>
      <c r="H24" s="14">
        <v>16.64</v>
      </c>
      <c r="I24" s="14">
        <v>79.569999999999993</v>
      </c>
      <c r="J24" s="18">
        <f t="shared" si="1"/>
        <v>9278.0064442365656</v>
      </c>
      <c r="K24" s="18">
        <f t="shared" si="2"/>
        <v>11218.260650999122</v>
      </c>
      <c r="L24" s="15">
        <v>892637</v>
      </c>
      <c r="M24" s="16" t="s">
        <v>16</v>
      </c>
      <c r="N24" s="16" t="s">
        <v>239</v>
      </c>
      <c r="O24" s="41"/>
    </row>
    <row r="25" spans="1:15" ht="22.5">
      <c r="A25" s="10">
        <v>20</v>
      </c>
      <c r="B25" s="11" t="s">
        <v>176</v>
      </c>
      <c r="C25" s="11" t="s">
        <v>108</v>
      </c>
      <c r="D25" s="11" t="s">
        <v>196</v>
      </c>
      <c r="E25" s="12" t="s">
        <v>17</v>
      </c>
      <c r="F25" s="13">
        <v>2.8</v>
      </c>
      <c r="G25" s="14">
        <v>96.21</v>
      </c>
      <c r="H25" s="14">
        <v>16.64</v>
      </c>
      <c r="I25" s="14">
        <v>79.569999999999993</v>
      </c>
      <c r="J25" s="18">
        <f t="shared" si="1"/>
        <v>9438.7485708346339</v>
      </c>
      <c r="K25" s="18">
        <f t="shared" si="2"/>
        <v>11412.617820786729</v>
      </c>
      <c r="L25" s="15">
        <v>908102</v>
      </c>
      <c r="M25" s="16" t="s">
        <v>16</v>
      </c>
      <c r="N25" s="16" t="s">
        <v>239</v>
      </c>
      <c r="O25" s="42"/>
    </row>
    <row r="26" spans="1:15" ht="22.5">
      <c r="A26" s="10">
        <v>21</v>
      </c>
      <c r="B26" s="11" t="s">
        <v>176</v>
      </c>
      <c r="C26" s="11" t="s">
        <v>72</v>
      </c>
      <c r="D26" s="11" t="s">
        <v>196</v>
      </c>
      <c r="E26" s="12" t="s">
        <v>19</v>
      </c>
      <c r="F26" s="13">
        <v>2.8</v>
      </c>
      <c r="G26" s="14">
        <v>116.33</v>
      </c>
      <c r="H26" s="14">
        <v>20.120000000000005</v>
      </c>
      <c r="I26" s="14">
        <v>96.21</v>
      </c>
      <c r="J26" s="18">
        <f t="shared" si="1"/>
        <v>9286.9509154990119</v>
      </c>
      <c r="K26" s="18">
        <f t="shared" si="2"/>
        <v>11229.09260991581</v>
      </c>
      <c r="L26" s="15">
        <v>1080351</v>
      </c>
      <c r="M26" s="16" t="s">
        <v>16</v>
      </c>
      <c r="N26" s="16" t="s">
        <v>239</v>
      </c>
      <c r="O26" s="40" t="s">
        <v>235</v>
      </c>
    </row>
    <row r="27" spans="1:15" ht="22.5">
      <c r="A27" s="10">
        <v>22</v>
      </c>
      <c r="B27" s="11" t="s">
        <v>176</v>
      </c>
      <c r="C27" s="11" t="s">
        <v>18</v>
      </c>
      <c r="D27" s="11" t="s">
        <v>196</v>
      </c>
      <c r="E27" s="12" t="s">
        <v>19</v>
      </c>
      <c r="F27" s="13">
        <v>2.8</v>
      </c>
      <c r="G27" s="14">
        <v>116.33</v>
      </c>
      <c r="H27" s="14">
        <v>20.120000000000005</v>
      </c>
      <c r="I27" s="14">
        <v>96.21</v>
      </c>
      <c r="J27" s="18">
        <f t="shared" si="1"/>
        <v>9019.0492564256856</v>
      </c>
      <c r="K27" s="18">
        <f t="shared" si="2"/>
        <v>10905.165783182621</v>
      </c>
      <c r="L27" s="15">
        <v>1049186</v>
      </c>
      <c r="M27" s="16" t="s">
        <v>16</v>
      </c>
      <c r="N27" s="16" t="s">
        <v>239</v>
      </c>
      <c r="O27" s="41"/>
    </row>
    <row r="28" spans="1:15" ht="22.5">
      <c r="A28" s="10">
        <v>23</v>
      </c>
      <c r="B28" s="11" t="s">
        <v>176</v>
      </c>
      <c r="C28" s="11" t="s">
        <v>74</v>
      </c>
      <c r="D28" s="11" t="s">
        <v>197</v>
      </c>
      <c r="E28" s="12" t="s">
        <v>17</v>
      </c>
      <c r="F28" s="13">
        <v>2.8</v>
      </c>
      <c r="G28" s="14">
        <v>96.21</v>
      </c>
      <c r="H28" s="14">
        <v>16.64</v>
      </c>
      <c r="I28" s="14">
        <v>79.569999999999993</v>
      </c>
      <c r="J28" s="18">
        <f t="shared" si="1"/>
        <v>9307.7850535287398</v>
      </c>
      <c r="K28" s="18">
        <f t="shared" si="2"/>
        <v>11254.266683423402</v>
      </c>
      <c r="L28" s="15">
        <v>895502</v>
      </c>
      <c r="M28" s="16" t="s">
        <v>16</v>
      </c>
      <c r="N28" s="16" t="s">
        <v>239</v>
      </c>
      <c r="O28" s="41"/>
    </row>
    <row r="29" spans="1:15" ht="22.5">
      <c r="A29" s="10">
        <v>24</v>
      </c>
      <c r="B29" s="11" t="s">
        <v>176</v>
      </c>
      <c r="C29" s="11" t="s">
        <v>109</v>
      </c>
      <c r="D29" s="11" t="s">
        <v>197</v>
      </c>
      <c r="E29" s="12" t="s">
        <v>17</v>
      </c>
      <c r="F29" s="13">
        <v>2.8</v>
      </c>
      <c r="G29" s="14">
        <v>96.21</v>
      </c>
      <c r="H29" s="14">
        <v>16.64</v>
      </c>
      <c r="I29" s="14">
        <v>79.569999999999993</v>
      </c>
      <c r="J29" s="18">
        <f t="shared" si="1"/>
        <v>9468.506392266916</v>
      </c>
      <c r="K29" s="18">
        <f t="shared" si="2"/>
        <v>11448.598718109841</v>
      </c>
      <c r="L29" s="15">
        <v>910965</v>
      </c>
      <c r="M29" s="16" t="s">
        <v>16</v>
      </c>
      <c r="N29" s="16" t="s">
        <v>239</v>
      </c>
      <c r="O29" s="41"/>
    </row>
    <row r="30" spans="1:15" ht="22.5">
      <c r="A30" s="10">
        <v>25</v>
      </c>
      <c r="B30" s="11" t="s">
        <v>176</v>
      </c>
      <c r="C30" s="11" t="s">
        <v>75</v>
      </c>
      <c r="D30" s="11" t="s">
        <v>197</v>
      </c>
      <c r="E30" s="12" t="s">
        <v>19</v>
      </c>
      <c r="F30" s="13">
        <v>2.8</v>
      </c>
      <c r="G30" s="14">
        <v>116.33</v>
      </c>
      <c r="H30" s="14">
        <v>20.120000000000005</v>
      </c>
      <c r="I30" s="14">
        <v>96.21</v>
      </c>
      <c r="J30" s="18">
        <f t="shared" si="1"/>
        <v>9316.6938880770231</v>
      </c>
      <c r="K30" s="18">
        <f t="shared" si="2"/>
        <v>11265.055607525206</v>
      </c>
      <c r="L30" s="15">
        <v>1083811</v>
      </c>
      <c r="M30" s="16" t="s">
        <v>16</v>
      </c>
      <c r="N30" s="16" t="s">
        <v>239</v>
      </c>
      <c r="O30" s="41"/>
    </row>
    <row r="31" spans="1:15" ht="22.5">
      <c r="A31" s="10">
        <v>26</v>
      </c>
      <c r="B31" s="11" t="s">
        <v>176</v>
      </c>
      <c r="C31" s="11" t="s">
        <v>20</v>
      </c>
      <c r="D31" s="11" t="s">
        <v>197</v>
      </c>
      <c r="E31" s="12" t="s">
        <v>13</v>
      </c>
      <c r="F31" s="13">
        <v>2.8</v>
      </c>
      <c r="G31" s="14">
        <v>84.07</v>
      </c>
      <c r="H31" s="14">
        <v>14.539999999999992</v>
      </c>
      <c r="I31" s="14">
        <v>69.53</v>
      </c>
      <c r="J31" s="18">
        <f t="shared" si="1"/>
        <v>9227.4176281670043</v>
      </c>
      <c r="K31" s="18">
        <f t="shared" si="2"/>
        <v>11157.040126564072</v>
      </c>
      <c r="L31" s="15">
        <v>775749</v>
      </c>
      <c r="M31" s="16" t="s">
        <v>16</v>
      </c>
      <c r="N31" s="16" t="s">
        <v>239</v>
      </c>
      <c r="O31" s="41"/>
    </row>
    <row r="32" spans="1:15" ht="22.5">
      <c r="A32" s="10">
        <v>27</v>
      </c>
      <c r="B32" s="11" t="s">
        <v>176</v>
      </c>
      <c r="C32" s="11" t="s">
        <v>110</v>
      </c>
      <c r="D32" s="11" t="s">
        <v>197</v>
      </c>
      <c r="E32" s="12" t="s">
        <v>13</v>
      </c>
      <c r="F32" s="13">
        <v>2.8</v>
      </c>
      <c r="G32" s="14">
        <v>84.07</v>
      </c>
      <c r="H32" s="14">
        <v>14.539999999999992</v>
      </c>
      <c r="I32" s="14">
        <v>69.53</v>
      </c>
      <c r="J32" s="18">
        <f t="shared" si="1"/>
        <v>9147.0322350422266</v>
      </c>
      <c r="K32" s="18">
        <f t="shared" si="2"/>
        <v>11059.844671364879</v>
      </c>
      <c r="L32" s="15">
        <v>768991</v>
      </c>
      <c r="M32" s="16" t="s">
        <v>16</v>
      </c>
      <c r="N32" s="16" t="s">
        <v>239</v>
      </c>
      <c r="O32" s="41"/>
    </row>
    <row r="33" spans="1:15" ht="22.5">
      <c r="A33" s="10">
        <v>28</v>
      </c>
      <c r="B33" s="11" t="s">
        <v>176</v>
      </c>
      <c r="C33" s="11" t="s">
        <v>21</v>
      </c>
      <c r="D33" s="11" t="s">
        <v>197</v>
      </c>
      <c r="E33" s="12" t="s">
        <v>19</v>
      </c>
      <c r="F33" s="13">
        <v>2.8</v>
      </c>
      <c r="G33" s="14">
        <v>116.33</v>
      </c>
      <c r="H33" s="14">
        <v>20.120000000000005</v>
      </c>
      <c r="I33" s="14">
        <v>96.21</v>
      </c>
      <c r="J33" s="18">
        <f t="shared" si="1"/>
        <v>9048.8094214733956</v>
      </c>
      <c r="K33" s="18">
        <f t="shared" si="2"/>
        <v>10941.149568651908</v>
      </c>
      <c r="L33" s="15">
        <v>1052648</v>
      </c>
      <c r="M33" s="16" t="s">
        <v>16</v>
      </c>
      <c r="N33" s="16" t="s">
        <v>239</v>
      </c>
      <c r="O33" s="41"/>
    </row>
    <row r="34" spans="1:15" ht="22.5">
      <c r="A34" s="10">
        <v>29</v>
      </c>
      <c r="B34" s="11" t="s">
        <v>176</v>
      </c>
      <c r="C34" s="11" t="s">
        <v>76</v>
      </c>
      <c r="D34" s="11" t="s">
        <v>198</v>
      </c>
      <c r="E34" s="12" t="s">
        <v>17</v>
      </c>
      <c r="F34" s="13">
        <v>2.8</v>
      </c>
      <c r="G34" s="14">
        <v>96.21</v>
      </c>
      <c r="H34" s="14">
        <v>16.64</v>
      </c>
      <c r="I34" s="14">
        <v>79.569999999999993</v>
      </c>
      <c r="J34" s="18">
        <f t="shared" si="1"/>
        <v>9337.5324810310776</v>
      </c>
      <c r="K34" s="18">
        <f t="shared" si="2"/>
        <v>11290.235013195928</v>
      </c>
      <c r="L34" s="15">
        <v>898364</v>
      </c>
      <c r="M34" s="16" t="s">
        <v>16</v>
      </c>
      <c r="N34" s="16" t="s">
        <v>239</v>
      </c>
      <c r="O34" s="41"/>
    </row>
    <row r="35" spans="1:15" ht="22.5">
      <c r="A35" s="10">
        <v>30</v>
      </c>
      <c r="B35" s="11" t="s">
        <v>176</v>
      </c>
      <c r="C35" s="11" t="s">
        <v>22</v>
      </c>
      <c r="D35" s="11" t="s">
        <v>198</v>
      </c>
      <c r="E35" s="12" t="s">
        <v>17</v>
      </c>
      <c r="F35" s="13">
        <v>2.8</v>
      </c>
      <c r="G35" s="14">
        <v>96.21</v>
      </c>
      <c r="H35" s="14">
        <v>16.64</v>
      </c>
      <c r="I35" s="14">
        <v>79.569999999999993</v>
      </c>
      <c r="J35" s="18">
        <f t="shared" si="1"/>
        <v>9498.274607629146</v>
      </c>
      <c r="K35" s="18">
        <f t="shared" si="2"/>
        <v>11484.592182983537</v>
      </c>
      <c r="L35" s="15">
        <v>913829</v>
      </c>
      <c r="M35" s="16" t="s">
        <v>16</v>
      </c>
      <c r="N35" s="16" t="s">
        <v>239</v>
      </c>
      <c r="O35" s="42"/>
    </row>
    <row r="36" spans="1:15" ht="22.5">
      <c r="A36" s="10">
        <v>31</v>
      </c>
      <c r="B36" s="11" t="s">
        <v>176</v>
      </c>
      <c r="C36" s="11" t="s">
        <v>77</v>
      </c>
      <c r="D36" s="11" t="s">
        <v>198</v>
      </c>
      <c r="E36" s="12" t="s">
        <v>19</v>
      </c>
      <c r="F36" s="13">
        <v>2.8</v>
      </c>
      <c r="G36" s="14">
        <v>116.33</v>
      </c>
      <c r="H36" s="14">
        <v>20.120000000000005</v>
      </c>
      <c r="I36" s="14">
        <v>96.21</v>
      </c>
      <c r="J36" s="18">
        <f t="shared" si="1"/>
        <v>9346.4540531247312</v>
      </c>
      <c r="K36" s="18">
        <f t="shared" si="2"/>
        <v>11301.039392994491</v>
      </c>
      <c r="L36" s="15">
        <v>1087273</v>
      </c>
      <c r="M36" s="16" t="s">
        <v>16</v>
      </c>
      <c r="N36" s="16" t="s">
        <v>239</v>
      </c>
      <c r="O36" s="40" t="s">
        <v>235</v>
      </c>
    </row>
    <row r="37" spans="1:15" ht="22.5">
      <c r="A37" s="10">
        <v>32</v>
      </c>
      <c r="B37" s="11" t="s">
        <v>176</v>
      </c>
      <c r="C37" s="11" t="s">
        <v>245</v>
      </c>
      <c r="D37" s="11" t="s">
        <v>198</v>
      </c>
      <c r="E37" s="12" t="s">
        <v>19</v>
      </c>
      <c r="F37" s="13">
        <v>2.8</v>
      </c>
      <c r="G37" s="14">
        <v>116.33</v>
      </c>
      <c r="H37" s="14">
        <v>20.120000000000005</v>
      </c>
      <c r="I37" s="14">
        <v>96.21</v>
      </c>
      <c r="J37" s="18">
        <f t="shared" si="1"/>
        <v>9078.5695865211037</v>
      </c>
      <c r="K37" s="18">
        <f t="shared" si="2"/>
        <v>10977.133354121193</v>
      </c>
      <c r="L37" s="15">
        <v>1056110</v>
      </c>
      <c r="M37" s="16" t="s">
        <v>16</v>
      </c>
      <c r="N37" s="16" t="s">
        <v>239</v>
      </c>
      <c r="O37" s="41"/>
    </row>
    <row r="38" spans="1:15" ht="22.5">
      <c r="A38" s="10">
        <v>33</v>
      </c>
      <c r="B38" s="11" t="s">
        <v>176</v>
      </c>
      <c r="C38" s="11" t="s">
        <v>23</v>
      </c>
      <c r="D38" s="11" t="s">
        <v>199</v>
      </c>
      <c r="E38" s="12" t="s">
        <v>17</v>
      </c>
      <c r="F38" s="13">
        <v>2.8</v>
      </c>
      <c r="G38" s="14">
        <v>96.21</v>
      </c>
      <c r="H38" s="14">
        <v>16.64</v>
      </c>
      <c r="I38" s="14">
        <v>79.569999999999993</v>
      </c>
      <c r="J38" s="18">
        <f t="shared" si="1"/>
        <v>9367.2903024633615</v>
      </c>
      <c r="K38" s="18">
        <f t="shared" si="2"/>
        <v>11326.21591051904</v>
      </c>
      <c r="L38" s="15">
        <v>901227</v>
      </c>
      <c r="M38" s="16" t="s">
        <v>16</v>
      </c>
      <c r="N38" s="16" t="s">
        <v>239</v>
      </c>
      <c r="O38" s="41"/>
    </row>
    <row r="39" spans="1:15" ht="22.5">
      <c r="A39" s="10">
        <v>34</v>
      </c>
      <c r="B39" s="11" t="s">
        <v>176</v>
      </c>
      <c r="C39" s="11" t="s">
        <v>24</v>
      </c>
      <c r="D39" s="11" t="s">
        <v>199</v>
      </c>
      <c r="E39" s="12" t="s">
        <v>17</v>
      </c>
      <c r="F39" s="13">
        <v>2.8</v>
      </c>
      <c r="G39" s="14">
        <v>96.21</v>
      </c>
      <c r="H39" s="14">
        <v>16.64</v>
      </c>
      <c r="I39" s="14">
        <v>79.569999999999993</v>
      </c>
      <c r="J39" s="18">
        <f t="shared" si="1"/>
        <v>9528.032429061428</v>
      </c>
      <c r="K39" s="18">
        <f t="shared" si="2"/>
        <v>11520.573080306649</v>
      </c>
      <c r="L39" s="15">
        <v>916692</v>
      </c>
      <c r="M39" s="16" t="s">
        <v>16</v>
      </c>
      <c r="N39" s="16" t="s">
        <v>239</v>
      </c>
      <c r="O39" s="41"/>
    </row>
    <row r="40" spans="1:15" ht="22.5">
      <c r="A40" s="10">
        <v>35</v>
      </c>
      <c r="B40" s="11" t="s">
        <v>176</v>
      </c>
      <c r="C40" s="11" t="s">
        <v>80</v>
      </c>
      <c r="D40" s="11" t="s">
        <v>199</v>
      </c>
      <c r="E40" s="12" t="s">
        <v>19</v>
      </c>
      <c r="F40" s="13">
        <v>2.8</v>
      </c>
      <c r="G40" s="14">
        <v>116.33</v>
      </c>
      <c r="H40" s="14">
        <v>20.120000000000005</v>
      </c>
      <c r="I40" s="14">
        <v>96.21</v>
      </c>
      <c r="J40" s="18">
        <f t="shared" si="1"/>
        <v>9376.2142181724412</v>
      </c>
      <c r="K40" s="18">
        <f t="shared" si="2"/>
        <v>11337.023178463778</v>
      </c>
      <c r="L40" s="15">
        <v>1090735</v>
      </c>
      <c r="M40" s="16" t="s">
        <v>16</v>
      </c>
      <c r="N40" s="16" t="s">
        <v>239</v>
      </c>
      <c r="O40" s="41"/>
    </row>
    <row r="41" spans="1:15" ht="22.5">
      <c r="A41" s="10">
        <v>36</v>
      </c>
      <c r="B41" s="11" t="s">
        <v>176</v>
      </c>
      <c r="C41" s="11" t="s">
        <v>81</v>
      </c>
      <c r="D41" s="11" t="s">
        <v>199</v>
      </c>
      <c r="E41" s="12" t="s">
        <v>13</v>
      </c>
      <c r="F41" s="13">
        <v>2.8</v>
      </c>
      <c r="G41" s="14">
        <v>84.07</v>
      </c>
      <c r="H41" s="14">
        <v>14.539999999999992</v>
      </c>
      <c r="I41" s="14">
        <v>69.53</v>
      </c>
      <c r="J41" s="18">
        <f t="shared" si="1"/>
        <v>9206.5540620911161</v>
      </c>
      <c r="K41" s="18">
        <f t="shared" si="2"/>
        <v>11131.813605637853</v>
      </c>
      <c r="L41" s="15">
        <v>773995</v>
      </c>
      <c r="M41" s="16" t="s">
        <v>16</v>
      </c>
      <c r="N41" s="16" t="s">
        <v>239</v>
      </c>
      <c r="O41" s="41"/>
    </row>
    <row r="42" spans="1:15" ht="22.5">
      <c r="A42" s="10">
        <v>37</v>
      </c>
      <c r="B42" s="11" t="s">
        <v>176</v>
      </c>
      <c r="C42" s="11" t="s">
        <v>246</v>
      </c>
      <c r="D42" s="11" t="s">
        <v>199</v>
      </c>
      <c r="E42" s="12" t="s">
        <v>19</v>
      </c>
      <c r="F42" s="13">
        <v>2.8</v>
      </c>
      <c r="G42" s="14">
        <v>116.33</v>
      </c>
      <c r="H42" s="14">
        <v>20.120000000000005</v>
      </c>
      <c r="I42" s="14">
        <v>96.21</v>
      </c>
      <c r="J42" s="18">
        <f t="shared" si="1"/>
        <v>9108.3297515688137</v>
      </c>
      <c r="K42" s="18">
        <f t="shared" si="2"/>
        <v>11013.11713959048</v>
      </c>
      <c r="L42" s="15">
        <v>1059572</v>
      </c>
      <c r="M42" s="16" t="s">
        <v>16</v>
      </c>
      <c r="N42" s="16" t="s">
        <v>239</v>
      </c>
      <c r="O42" s="41"/>
    </row>
    <row r="43" spans="1:15" ht="22.5">
      <c r="A43" s="10">
        <v>38</v>
      </c>
      <c r="B43" s="11" t="s">
        <v>176</v>
      </c>
      <c r="C43" s="11" t="s">
        <v>26</v>
      </c>
      <c r="D43" s="11" t="s">
        <v>200</v>
      </c>
      <c r="E43" s="12" t="s">
        <v>17</v>
      </c>
      <c r="F43" s="13">
        <v>2.8</v>
      </c>
      <c r="G43" s="14">
        <v>96.21</v>
      </c>
      <c r="H43" s="14">
        <v>16.64</v>
      </c>
      <c r="I43" s="14">
        <v>79.569999999999993</v>
      </c>
      <c r="J43" s="18">
        <f t="shared" si="1"/>
        <v>9397.0481238956454</v>
      </c>
      <c r="K43" s="18">
        <f t="shared" si="2"/>
        <v>11362.196807842152</v>
      </c>
      <c r="L43" s="15">
        <v>904090</v>
      </c>
      <c r="M43" s="16" t="s">
        <v>16</v>
      </c>
      <c r="N43" s="16" t="s">
        <v>239</v>
      </c>
      <c r="O43" s="41"/>
    </row>
    <row r="44" spans="1:15" ht="22.5">
      <c r="A44" s="10">
        <v>39</v>
      </c>
      <c r="B44" s="11" t="s">
        <v>176</v>
      </c>
      <c r="C44" s="11" t="s">
        <v>112</v>
      </c>
      <c r="D44" s="11" t="s">
        <v>200</v>
      </c>
      <c r="E44" s="12" t="s">
        <v>17</v>
      </c>
      <c r="F44" s="13">
        <v>2.8</v>
      </c>
      <c r="G44" s="14">
        <v>96.21</v>
      </c>
      <c r="H44" s="14">
        <v>16.64</v>
      </c>
      <c r="I44" s="14">
        <v>79.569999999999993</v>
      </c>
      <c r="J44" s="18">
        <f t="shared" si="1"/>
        <v>9557.7902504937119</v>
      </c>
      <c r="K44" s="18">
        <f t="shared" si="2"/>
        <v>11556.553977629761</v>
      </c>
      <c r="L44" s="15">
        <v>919555</v>
      </c>
      <c r="M44" s="16" t="s">
        <v>16</v>
      </c>
      <c r="N44" s="16" t="s">
        <v>239</v>
      </c>
      <c r="O44" s="41"/>
    </row>
    <row r="45" spans="1:15" ht="22.5">
      <c r="A45" s="10">
        <v>40</v>
      </c>
      <c r="B45" s="11" t="s">
        <v>176</v>
      </c>
      <c r="C45" s="11" t="s">
        <v>82</v>
      </c>
      <c r="D45" s="11" t="s">
        <v>200</v>
      </c>
      <c r="E45" s="12" t="s">
        <v>19</v>
      </c>
      <c r="F45" s="13">
        <v>2.8</v>
      </c>
      <c r="G45" s="14">
        <v>116.33</v>
      </c>
      <c r="H45" s="14">
        <v>20.120000000000005</v>
      </c>
      <c r="I45" s="14">
        <v>96.21</v>
      </c>
      <c r="J45" s="18">
        <f t="shared" si="1"/>
        <v>9405.9743832201493</v>
      </c>
      <c r="K45" s="18">
        <f t="shared" si="2"/>
        <v>11373.006963933063</v>
      </c>
      <c r="L45" s="15">
        <v>1094197</v>
      </c>
      <c r="M45" s="16" t="s">
        <v>16</v>
      </c>
      <c r="N45" s="16" t="s">
        <v>239</v>
      </c>
      <c r="O45" s="42"/>
    </row>
    <row r="46" spans="1:15" ht="22.5">
      <c r="A46" s="10">
        <v>41</v>
      </c>
      <c r="B46" s="11" t="s">
        <v>176</v>
      </c>
      <c r="C46" s="11" t="s">
        <v>152</v>
      </c>
      <c r="D46" s="11" t="s">
        <v>200</v>
      </c>
      <c r="E46" s="12" t="s">
        <v>19</v>
      </c>
      <c r="F46" s="13">
        <v>2.8</v>
      </c>
      <c r="G46" s="14">
        <v>116.33</v>
      </c>
      <c r="H46" s="14">
        <v>20.120000000000005</v>
      </c>
      <c r="I46" s="14">
        <v>96.21</v>
      </c>
      <c r="J46" s="18">
        <f t="shared" si="1"/>
        <v>9138.0899166165218</v>
      </c>
      <c r="K46" s="18">
        <f t="shared" si="2"/>
        <v>11049.100925059765</v>
      </c>
      <c r="L46" s="15">
        <v>1063034</v>
      </c>
      <c r="M46" s="16" t="s">
        <v>16</v>
      </c>
      <c r="N46" s="16" t="s">
        <v>239</v>
      </c>
      <c r="O46" s="40" t="s">
        <v>235</v>
      </c>
    </row>
    <row r="47" spans="1:15" ht="22.5">
      <c r="A47" s="10">
        <v>42</v>
      </c>
      <c r="B47" s="11" t="s">
        <v>176</v>
      </c>
      <c r="C47" s="11" t="s">
        <v>113</v>
      </c>
      <c r="D47" s="11" t="s">
        <v>201</v>
      </c>
      <c r="E47" s="12" t="s">
        <v>17</v>
      </c>
      <c r="F47" s="13">
        <v>2.8</v>
      </c>
      <c r="G47" s="14">
        <v>96.21</v>
      </c>
      <c r="H47" s="14">
        <v>16.64</v>
      </c>
      <c r="I47" s="14">
        <v>79.569999999999993</v>
      </c>
      <c r="J47" s="18">
        <f t="shared" si="1"/>
        <v>9426.8163392578736</v>
      </c>
      <c r="K47" s="18">
        <f t="shared" si="2"/>
        <v>11398.190272715849</v>
      </c>
      <c r="L47" s="15">
        <v>906954</v>
      </c>
      <c r="M47" s="16" t="s">
        <v>16</v>
      </c>
      <c r="N47" s="16" t="s">
        <v>239</v>
      </c>
      <c r="O47" s="41"/>
    </row>
    <row r="48" spans="1:15" ht="22.5">
      <c r="A48" s="10">
        <v>43</v>
      </c>
      <c r="B48" s="11" t="s">
        <v>176</v>
      </c>
      <c r="C48" s="11" t="s">
        <v>114</v>
      </c>
      <c r="D48" s="11" t="s">
        <v>201</v>
      </c>
      <c r="E48" s="12" t="s">
        <v>17</v>
      </c>
      <c r="F48" s="13">
        <v>2.8</v>
      </c>
      <c r="G48" s="14">
        <v>96.21</v>
      </c>
      <c r="H48" s="14">
        <v>16.64</v>
      </c>
      <c r="I48" s="14">
        <v>79.569999999999993</v>
      </c>
      <c r="J48" s="18">
        <f t="shared" si="1"/>
        <v>9587.5376779960516</v>
      </c>
      <c r="K48" s="18">
        <f t="shared" si="2"/>
        <v>11592.522307402289</v>
      </c>
      <c r="L48" s="15">
        <v>922417</v>
      </c>
      <c r="M48" s="16" t="s">
        <v>16</v>
      </c>
      <c r="N48" s="16" t="s">
        <v>239</v>
      </c>
      <c r="O48" s="41"/>
    </row>
    <row r="49" spans="1:15" ht="22.5">
      <c r="A49" s="10">
        <v>44</v>
      </c>
      <c r="B49" s="11" t="s">
        <v>176</v>
      </c>
      <c r="C49" s="11" t="s">
        <v>83</v>
      </c>
      <c r="D49" s="11" t="s">
        <v>201</v>
      </c>
      <c r="E49" s="12" t="s">
        <v>19</v>
      </c>
      <c r="F49" s="13">
        <v>2.8</v>
      </c>
      <c r="G49" s="14">
        <v>116.33</v>
      </c>
      <c r="H49" s="14">
        <v>20.120000000000005</v>
      </c>
      <c r="I49" s="14">
        <v>96.21</v>
      </c>
      <c r="J49" s="18">
        <f t="shared" si="1"/>
        <v>9435.7345482678593</v>
      </c>
      <c r="K49" s="18">
        <f t="shared" si="2"/>
        <v>11408.99074940235</v>
      </c>
      <c r="L49" s="15">
        <v>1097659</v>
      </c>
      <c r="M49" s="16" t="s">
        <v>16</v>
      </c>
      <c r="N49" s="16" t="s">
        <v>239</v>
      </c>
      <c r="O49" s="41"/>
    </row>
    <row r="50" spans="1:15" ht="22.5">
      <c r="A50" s="10">
        <v>45</v>
      </c>
      <c r="B50" s="11" t="s">
        <v>176</v>
      </c>
      <c r="C50" s="11" t="s">
        <v>116</v>
      </c>
      <c r="D50" s="11" t="s">
        <v>201</v>
      </c>
      <c r="E50" s="12" t="s">
        <v>19</v>
      </c>
      <c r="F50" s="13">
        <v>2.8</v>
      </c>
      <c r="G50" s="14">
        <v>116.33</v>
      </c>
      <c r="H50" s="14">
        <v>20.120000000000005</v>
      </c>
      <c r="I50" s="14">
        <v>96.21</v>
      </c>
      <c r="J50" s="18">
        <f t="shared" si="1"/>
        <v>9167.8500816642318</v>
      </c>
      <c r="K50" s="18">
        <f t="shared" si="2"/>
        <v>11085.084710529052</v>
      </c>
      <c r="L50" s="15">
        <v>1066496</v>
      </c>
      <c r="M50" s="16" t="s">
        <v>16</v>
      </c>
      <c r="N50" s="16" t="s">
        <v>239</v>
      </c>
      <c r="O50" s="41"/>
    </row>
    <row r="51" spans="1:15" ht="22.5">
      <c r="A51" s="10">
        <v>46</v>
      </c>
      <c r="B51" s="11" t="s">
        <v>176</v>
      </c>
      <c r="C51" s="11" t="s">
        <v>28</v>
      </c>
      <c r="D51" s="11" t="s">
        <v>202</v>
      </c>
      <c r="E51" s="12" t="s">
        <v>17</v>
      </c>
      <c r="F51" s="13">
        <v>2.8</v>
      </c>
      <c r="G51" s="14">
        <v>96.21</v>
      </c>
      <c r="H51" s="14">
        <v>16.64</v>
      </c>
      <c r="I51" s="14">
        <v>79.569999999999993</v>
      </c>
      <c r="J51" s="18">
        <f t="shared" si="1"/>
        <v>9456.5741606901574</v>
      </c>
      <c r="K51" s="18">
        <f t="shared" si="2"/>
        <v>11434.171170038961</v>
      </c>
      <c r="L51" s="15">
        <v>909817</v>
      </c>
      <c r="M51" s="16" t="s">
        <v>16</v>
      </c>
      <c r="N51" s="16" t="s">
        <v>239</v>
      </c>
      <c r="O51" s="41"/>
    </row>
    <row r="52" spans="1:15" ht="22.5">
      <c r="A52" s="10">
        <v>47</v>
      </c>
      <c r="B52" s="11" t="s">
        <v>176</v>
      </c>
      <c r="C52" s="11" t="s">
        <v>29</v>
      </c>
      <c r="D52" s="11" t="s">
        <v>202</v>
      </c>
      <c r="E52" s="12" t="s">
        <v>17</v>
      </c>
      <c r="F52" s="13">
        <v>2.8</v>
      </c>
      <c r="G52" s="14">
        <v>96.21</v>
      </c>
      <c r="H52" s="14">
        <v>16.64</v>
      </c>
      <c r="I52" s="14">
        <v>79.569999999999993</v>
      </c>
      <c r="J52" s="18">
        <f t="shared" si="1"/>
        <v>9617.316287288224</v>
      </c>
      <c r="K52" s="18">
        <f t="shared" si="2"/>
        <v>11628.528339826569</v>
      </c>
      <c r="L52" s="15">
        <v>925282</v>
      </c>
      <c r="M52" s="16" t="s">
        <v>16</v>
      </c>
      <c r="N52" s="16" t="s">
        <v>239</v>
      </c>
      <c r="O52" s="41"/>
    </row>
    <row r="53" spans="1:15" ht="22.5">
      <c r="A53" s="10">
        <v>48</v>
      </c>
      <c r="B53" s="11" t="s">
        <v>176</v>
      </c>
      <c r="C53" s="11" t="s">
        <v>85</v>
      </c>
      <c r="D53" s="11" t="s">
        <v>202</v>
      </c>
      <c r="E53" s="12" t="s">
        <v>19</v>
      </c>
      <c r="F53" s="13">
        <v>2.8</v>
      </c>
      <c r="G53" s="14">
        <v>116.33</v>
      </c>
      <c r="H53" s="14">
        <v>20.120000000000005</v>
      </c>
      <c r="I53" s="14">
        <v>96.21</v>
      </c>
      <c r="J53" s="18">
        <f t="shared" si="1"/>
        <v>9465.5119057852662</v>
      </c>
      <c r="K53" s="18">
        <f t="shared" si="2"/>
        <v>11444.995322731525</v>
      </c>
      <c r="L53" s="15">
        <v>1101123</v>
      </c>
      <c r="M53" s="16" t="s">
        <v>16</v>
      </c>
      <c r="N53" s="16" t="s">
        <v>239</v>
      </c>
      <c r="O53" s="41"/>
    </row>
    <row r="54" spans="1:15" ht="22.5">
      <c r="A54" s="10">
        <v>49</v>
      </c>
      <c r="B54" s="11" t="s">
        <v>176</v>
      </c>
      <c r="C54" s="11" t="s">
        <v>247</v>
      </c>
      <c r="D54" s="11" t="s">
        <v>202</v>
      </c>
      <c r="E54" s="12" t="s">
        <v>19</v>
      </c>
      <c r="F54" s="13">
        <v>2.8</v>
      </c>
      <c r="G54" s="14">
        <v>116.33</v>
      </c>
      <c r="H54" s="14">
        <v>20.120000000000005</v>
      </c>
      <c r="I54" s="14">
        <v>96.21</v>
      </c>
      <c r="J54" s="18">
        <f t="shared" si="1"/>
        <v>9197.6102467119399</v>
      </c>
      <c r="K54" s="18">
        <f t="shared" si="2"/>
        <v>11121.068495998337</v>
      </c>
      <c r="L54" s="15">
        <v>1069958</v>
      </c>
      <c r="M54" s="16" t="s">
        <v>16</v>
      </c>
      <c r="N54" s="16" t="s">
        <v>239</v>
      </c>
      <c r="O54" s="41"/>
    </row>
    <row r="55" spans="1:15" ht="22.5">
      <c r="A55" s="10">
        <v>50</v>
      </c>
      <c r="B55" s="11" t="s">
        <v>176</v>
      </c>
      <c r="C55" s="11" t="s">
        <v>30</v>
      </c>
      <c r="D55" s="11" t="s">
        <v>203</v>
      </c>
      <c r="E55" s="12" t="s">
        <v>17</v>
      </c>
      <c r="F55" s="13">
        <v>2.8</v>
      </c>
      <c r="G55" s="14">
        <v>96.21</v>
      </c>
      <c r="H55" s="14">
        <v>16.64</v>
      </c>
      <c r="I55" s="14">
        <v>79.569999999999993</v>
      </c>
      <c r="J55" s="18">
        <f t="shared" si="1"/>
        <v>9387.1323147282001</v>
      </c>
      <c r="K55" s="18">
        <f t="shared" si="2"/>
        <v>11350.207364584643</v>
      </c>
      <c r="L55" s="15">
        <v>903136</v>
      </c>
      <c r="M55" s="16" t="s">
        <v>16</v>
      </c>
      <c r="N55" s="16" t="s">
        <v>239</v>
      </c>
      <c r="O55" s="42"/>
    </row>
    <row r="56" spans="1:15" ht="22.5">
      <c r="A56" s="10">
        <v>51</v>
      </c>
      <c r="B56" s="11" t="s">
        <v>176</v>
      </c>
      <c r="C56" s="11" t="s">
        <v>31</v>
      </c>
      <c r="D56" s="11" t="s">
        <v>203</v>
      </c>
      <c r="E56" s="12" t="s">
        <v>17</v>
      </c>
      <c r="F56" s="13">
        <v>2.8</v>
      </c>
      <c r="G56" s="14">
        <v>96.21</v>
      </c>
      <c r="H56" s="14">
        <v>16.64</v>
      </c>
      <c r="I56" s="14">
        <v>79.569999999999993</v>
      </c>
      <c r="J56" s="18">
        <f t="shared" si="1"/>
        <v>9547.8848352562109</v>
      </c>
      <c r="K56" s="18">
        <f t="shared" si="2"/>
        <v>11544.577101922836</v>
      </c>
      <c r="L56" s="15">
        <v>918602</v>
      </c>
      <c r="M56" s="16" t="s">
        <v>16</v>
      </c>
      <c r="N56" s="16" t="s">
        <v>239</v>
      </c>
      <c r="O56" s="40" t="s">
        <v>235</v>
      </c>
    </row>
    <row r="57" spans="1:15" ht="22.5">
      <c r="A57" s="10">
        <v>52</v>
      </c>
      <c r="B57" s="11" t="s">
        <v>176</v>
      </c>
      <c r="C57" s="11" t="s">
        <v>154</v>
      </c>
      <c r="D57" s="11" t="s">
        <v>203</v>
      </c>
      <c r="E57" s="12" t="s">
        <v>19</v>
      </c>
      <c r="F57" s="13">
        <v>2.8</v>
      </c>
      <c r="G57" s="14">
        <v>116.33</v>
      </c>
      <c r="H57" s="14">
        <v>20.120000000000005</v>
      </c>
      <c r="I57" s="14">
        <v>96.21</v>
      </c>
      <c r="J57" s="18">
        <f t="shared" si="1"/>
        <v>9396.0629244390966</v>
      </c>
      <c r="K57" s="18">
        <f t="shared" si="2"/>
        <v>11361.02276270658</v>
      </c>
      <c r="L57" s="15">
        <v>1093044</v>
      </c>
      <c r="M57" s="16" t="s">
        <v>16</v>
      </c>
      <c r="N57" s="16" t="s">
        <v>239</v>
      </c>
      <c r="O57" s="41"/>
    </row>
    <row r="58" spans="1:15" ht="22.5">
      <c r="A58" s="10">
        <v>53</v>
      </c>
      <c r="B58" s="11" t="s">
        <v>176</v>
      </c>
      <c r="C58" s="11" t="s">
        <v>248</v>
      </c>
      <c r="D58" s="11" t="s">
        <v>203</v>
      </c>
      <c r="E58" s="12" t="s">
        <v>19</v>
      </c>
      <c r="F58" s="13">
        <v>2.8</v>
      </c>
      <c r="G58" s="14">
        <v>116.33</v>
      </c>
      <c r="H58" s="14">
        <v>20.120000000000005</v>
      </c>
      <c r="I58" s="14">
        <v>96.21</v>
      </c>
      <c r="J58" s="18">
        <f t="shared" si="1"/>
        <v>9128.1612653657703</v>
      </c>
      <c r="K58" s="18">
        <f t="shared" si="2"/>
        <v>11037.095935973392</v>
      </c>
      <c r="L58" s="15">
        <v>1061879</v>
      </c>
      <c r="M58" s="16" t="s">
        <v>16</v>
      </c>
      <c r="N58" s="16" t="s">
        <v>239</v>
      </c>
      <c r="O58" s="41"/>
    </row>
    <row r="59" spans="1:15" ht="22.5">
      <c r="A59" s="10">
        <v>54</v>
      </c>
      <c r="B59" s="11" t="s">
        <v>176</v>
      </c>
      <c r="C59" s="11" t="s">
        <v>118</v>
      </c>
      <c r="D59" s="11" t="s">
        <v>204</v>
      </c>
      <c r="E59" s="12" t="s">
        <v>17</v>
      </c>
      <c r="F59" s="13">
        <v>2.8</v>
      </c>
      <c r="G59" s="14">
        <v>96.21</v>
      </c>
      <c r="H59" s="14">
        <v>16.64</v>
      </c>
      <c r="I59" s="14">
        <v>79.569999999999993</v>
      </c>
      <c r="J59" s="18">
        <f t="shared" si="1"/>
        <v>9516.1105914146137</v>
      </c>
      <c r="K59" s="18">
        <f t="shared" si="2"/>
        <v>11506.158099786353</v>
      </c>
      <c r="L59" s="15">
        <v>915545</v>
      </c>
      <c r="M59" s="16" t="s">
        <v>16</v>
      </c>
      <c r="N59" s="16" t="s">
        <v>239</v>
      </c>
      <c r="O59" s="41"/>
    </row>
    <row r="60" spans="1:15" ht="22.5">
      <c r="A60" s="10">
        <v>55</v>
      </c>
      <c r="B60" s="11" t="s">
        <v>176</v>
      </c>
      <c r="C60" s="11" t="s">
        <v>33</v>
      </c>
      <c r="D60" s="11" t="s">
        <v>204</v>
      </c>
      <c r="E60" s="12" t="s">
        <v>17</v>
      </c>
      <c r="F60" s="13">
        <v>2.8</v>
      </c>
      <c r="G60" s="14">
        <v>96.21</v>
      </c>
      <c r="H60" s="14">
        <v>16.64</v>
      </c>
      <c r="I60" s="14">
        <v>79.569999999999993</v>
      </c>
      <c r="J60" s="18">
        <f t="shared" si="1"/>
        <v>9676.8319301527918</v>
      </c>
      <c r="K60" s="18">
        <f t="shared" si="2"/>
        <v>11700.490134472791</v>
      </c>
      <c r="L60" s="15">
        <v>931008</v>
      </c>
      <c r="M60" s="16" t="s">
        <v>16</v>
      </c>
      <c r="N60" s="16" t="s">
        <v>239</v>
      </c>
      <c r="O60" s="41"/>
    </row>
    <row r="61" spans="1:15" ht="22.5">
      <c r="A61" s="10">
        <v>56</v>
      </c>
      <c r="B61" s="11" t="s">
        <v>176</v>
      </c>
      <c r="C61" s="11" t="s">
        <v>163</v>
      </c>
      <c r="D61" s="11" t="s">
        <v>204</v>
      </c>
      <c r="E61" s="12" t="s">
        <v>19</v>
      </c>
      <c r="F61" s="13">
        <v>2.8</v>
      </c>
      <c r="G61" s="14">
        <v>116.33</v>
      </c>
      <c r="H61" s="14">
        <v>20.120000000000005</v>
      </c>
      <c r="I61" s="14">
        <v>96.21</v>
      </c>
      <c r="J61" s="18">
        <f t="shared" si="1"/>
        <v>9525.0322358806843</v>
      </c>
      <c r="K61" s="18">
        <f t="shared" si="2"/>
        <v>11516.962893670097</v>
      </c>
      <c r="L61" s="15">
        <v>1108047</v>
      </c>
      <c r="M61" s="16" t="s">
        <v>16</v>
      </c>
      <c r="N61" s="16" t="s">
        <v>239</v>
      </c>
      <c r="O61" s="41"/>
    </row>
    <row r="62" spans="1:15" ht="22.5">
      <c r="A62" s="10">
        <v>57</v>
      </c>
      <c r="B62" s="11" t="s">
        <v>176</v>
      </c>
      <c r="C62" s="11" t="s">
        <v>87</v>
      </c>
      <c r="D62" s="11" t="s">
        <v>204</v>
      </c>
      <c r="E62" s="12" t="s">
        <v>13</v>
      </c>
      <c r="F62" s="13">
        <v>2.8</v>
      </c>
      <c r="G62" s="14">
        <v>84.07</v>
      </c>
      <c r="H62" s="14">
        <v>14.539999999999992</v>
      </c>
      <c r="I62" s="14">
        <v>69.53</v>
      </c>
      <c r="J62" s="18">
        <f t="shared" si="1"/>
        <v>9435.7321279885819</v>
      </c>
      <c r="K62" s="18">
        <f t="shared" si="2"/>
        <v>11408.917014238457</v>
      </c>
      <c r="L62" s="15">
        <v>793262</v>
      </c>
      <c r="M62" s="16" t="s">
        <v>16</v>
      </c>
      <c r="N62" s="16" t="s">
        <v>239</v>
      </c>
      <c r="O62" s="41"/>
    </row>
    <row r="63" spans="1:15" ht="22.5">
      <c r="A63" s="10">
        <v>58</v>
      </c>
      <c r="B63" s="11" t="s">
        <v>176</v>
      </c>
      <c r="C63" s="11" t="s">
        <v>249</v>
      </c>
      <c r="D63" s="11" t="s">
        <v>204</v>
      </c>
      <c r="E63" s="12" t="s">
        <v>19</v>
      </c>
      <c r="F63" s="13">
        <v>2.8</v>
      </c>
      <c r="G63" s="14">
        <v>116.33</v>
      </c>
      <c r="H63" s="14">
        <v>20.120000000000005</v>
      </c>
      <c r="I63" s="14">
        <v>96.21</v>
      </c>
      <c r="J63" s="18">
        <f t="shared" si="1"/>
        <v>9257.130576807358</v>
      </c>
      <c r="K63" s="18">
        <f t="shared" si="2"/>
        <v>11193.036066936909</v>
      </c>
      <c r="L63" s="15">
        <v>1076882</v>
      </c>
      <c r="M63" s="16" t="s">
        <v>269</v>
      </c>
      <c r="N63" s="16" t="s">
        <v>239</v>
      </c>
      <c r="O63" s="41"/>
    </row>
    <row r="64" spans="1:15" ht="22.5">
      <c r="A64" s="10">
        <v>59</v>
      </c>
      <c r="B64" s="11" t="s">
        <v>176</v>
      </c>
      <c r="C64" s="11" t="s">
        <v>119</v>
      </c>
      <c r="D64" s="11" t="s">
        <v>205</v>
      </c>
      <c r="E64" s="12" t="s">
        <v>17</v>
      </c>
      <c r="F64" s="13">
        <v>2.8</v>
      </c>
      <c r="G64" s="14">
        <v>96.21</v>
      </c>
      <c r="H64" s="14">
        <v>16.64</v>
      </c>
      <c r="I64" s="14">
        <v>79.569999999999993</v>
      </c>
      <c r="J64" s="18">
        <f t="shared" si="1"/>
        <v>9486.3319821224413</v>
      </c>
      <c r="K64" s="18">
        <f t="shared" si="2"/>
        <v>11470.152067362073</v>
      </c>
      <c r="L64" s="15">
        <v>912680</v>
      </c>
      <c r="M64" s="16" t="s">
        <v>269</v>
      </c>
      <c r="N64" s="16" t="s">
        <v>270</v>
      </c>
      <c r="O64" s="41"/>
    </row>
    <row r="65" spans="1:15" ht="22.5">
      <c r="A65" s="10">
        <v>60</v>
      </c>
      <c r="B65" s="11" t="s">
        <v>176</v>
      </c>
      <c r="C65" s="11" t="s">
        <v>120</v>
      </c>
      <c r="D65" s="11" t="s">
        <v>205</v>
      </c>
      <c r="E65" s="12" t="s">
        <v>17</v>
      </c>
      <c r="F65" s="13">
        <v>2.8</v>
      </c>
      <c r="G65" s="14">
        <v>96.21</v>
      </c>
      <c r="H65" s="14">
        <v>16.64</v>
      </c>
      <c r="I65" s="14">
        <v>79.569999999999993</v>
      </c>
      <c r="J65" s="18">
        <f t="shared" si="1"/>
        <v>9647.0741087205079</v>
      </c>
      <c r="K65" s="18">
        <f t="shared" si="2"/>
        <v>11664.509237149681</v>
      </c>
      <c r="L65" s="15">
        <v>928145</v>
      </c>
      <c r="M65" s="16" t="s">
        <v>269</v>
      </c>
      <c r="N65" s="16" t="s">
        <v>270</v>
      </c>
      <c r="O65" s="42"/>
    </row>
    <row r="66" spans="1:15" ht="22.5">
      <c r="A66" s="10">
        <v>61</v>
      </c>
      <c r="B66" s="11" t="s">
        <v>176</v>
      </c>
      <c r="C66" s="11" t="s">
        <v>89</v>
      </c>
      <c r="D66" s="11" t="s">
        <v>205</v>
      </c>
      <c r="E66" s="12" t="s">
        <v>19</v>
      </c>
      <c r="F66" s="13">
        <v>2.8</v>
      </c>
      <c r="G66" s="14">
        <v>116.33</v>
      </c>
      <c r="H66" s="14">
        <v>20.120000000000005</v>
      </c>
      <c r="I66" s="14">
        <v>96.21</v>
      </c>
      <c r="J66" s="18">
        <f t="shared" si="1"/>
        <v>9495.2720708329762</v>
      </c>
      <c r="K66" s="18">
        <f t="shared" si="2"/>
        <v>11480.979108200812</v>
      </c>
      <c r="L66" s="15">
        <v>1104585</v>
      </c>
      <c r="M66" s="16" t="s">
        <v>269</v>
      </c>
      <c r="N66" s="16" t="s">
        <v>270</v>
      </c>
      <c r="O66" s="40" t="s">
        <v>235</v>
      </c>
    </row>
    <row r="67" spans="1:15" ht="22.5">
      <c r="A67" s="10">
        <v>62</v>
      </c>
      <c r="B67" s="11" t="s">
        <v>176</v>
      </c>
      <c r="C67" s="11" t="s">
        <v>91</v>
      </c>
      <c r="D67" s="11" t="s">
        <v>205</v>
      </c>
      <c r="E67" s="12" t="s">
        <v>19</v>
      </c>
      <c r="F67" s="13">
        <v>2.8</v>
      </c>
      <c r="G67" s="14">
        <v>116.33</v>
      </c>
      <c r="H67" s="14">
        <v>20.120000000000005</v>
      </c>
      <c r="I67" s="14">
        <v>96.21</v>
      </c>
      <c r="J67" s="18">
        <f t="shared" si="1"/>
        <v>9227.3618155248005</v>
      </c>
      <c r="K67" s="18">
        <f t="shared" si="2"/>
        <v>11157.041887537678</v>
      </c>
      <c r="L67" s="15">
        <v>1073419</v>
      </c>
      <c r="M67" s="16" t="s">
        <v>269</v>
      </c>
      <c r="N67" s="16" t="s">
        <v>239</v>
      </c>
      <c r="O67" s="41"/>
    </row>
    <row r="68" spans="1:15" ht="22.5">
      <c r="A68" s="10">
        <v>63</v>
      </c>
      <c r="B68" s="11" t="s">
        <v>176</v>
      </c>
      <c r="C68" s="11" t="s">
        <v>121</v>
      </c>
      <c r="D68" s="11" t="s">
        <v>219</v>
      </c>
      <c r="E68" s="12" t="s">
        <v>17</v>
      </c>
      <c r="F68" s="13">
        <v>2.8</v>
      </c>
      <c r="G68" s="14">
        <v>96.21</v>
      </c>
      <c r="H68" s="14">
        <v>16.64</v>
      </c>
      <c r="I68" s="14">
        <v>79.569999999999993</v>
      </c>
      <c r="J68" s="18">
        <f t="shared" si="1"/>
        <v>9456.5741606901574</v>
      </c>
      <c r="K68" s="18">
        <f t="shared" si="2"/>
        <v>11434.171170038961</v>
      </c>
      <c r="L68" s="15">
        <v>909817</v>
      </c>
      <c r="M68" s="16" t="s">
        <v>16</v>
      </c>
      <c r="N68" s="16" t="s">
        <v>270</v>
      </c>
      <c r="O68" s="41"/>
    </row>
    <row r="69" spans="1:15" ht="22.5">
      <c r="A69" s="10">
        <v>64</v>
      </c>
      <c r="B69" s="11" t="s">
        <v>176</v>
      </c>
      <c r="C69" s="11" t="s">
        <v>155</v>
      </c>
      <c r="D69" s="11" t="s">
        <v>219</v>
      </c>
      <c r="E69" s="12" t="s">
        <v>17</v>
      </c>
      <c r="F69" s="13">
        <v>2.8</v>
      </c>
      <c r="G69" s="14">
        <v>96.21</v>
      </c>
      <c r="H69" s="14">
        <v>16.64</v>
      </c>
      <c r="I69" s="14">
        <v>79.569999999999993</v>
      </c>
      <c r="J69" s="18">
        <f t="shared" si="1"/>
        <v>9617.316287288224</v>
      </c>
      <c r="K69" s="18">
        <f t="shared" si="2"/>
        <v>11628.528339826569</v>
      </c>
      <c r="L69" s="15">
        <v>925282</v>
      </c>
      <c r="M69" s="16" t="s">
        <v>269</v>
      </c>
      <c r="N69" s="16" t="s">
        <v>239</v>
      </c>
      <c r="O69" s="41"/>
    </row>
    <row r="70" spans="1:15" ht="22.5">
      <c r="A70" s="10">
        <v>65</v>
      </c>
      <c r="B70" s="11" t="s">
        <v>176</v>
      </c>
      <c r="C70" s="11" t="s">
        <v>252</v>
      </c>
      <c r="D70" s="11" t="s">
        <v>219</v>
      </c>
      <c r="E70" s="12" t="s">
        <v>19</v>
      </c>
      <c r="F70" s="13">
        <v>2.8</v>
      </c>
      <c r="G70" s="14">
        <v>116.33</v>
      </c>
      <c r="H70" s="14">
        <v>20.120000000000005</v>
      </c>
      <c r="I70" s="14">
        <v>96.21</v>
      </c>
      <c r="J70" s="18">
        <f t="shared" si="1"/>
        <v>9465.5119057852662</v>
      </c>
      <c r="K70" s="18">
        <f t="shared" si="2"/>
        <v>11444.995322731525</v>
      </c>
      <c r="L70" s="15">
        <v>1101123</v>
      </c>
      <c r="M70" s="16" t="s">
        <v>16</v>
      </c>
      <c r="N70" s="16" t="s">
        <v>239</v>
      </c>
      <c r="O70" s="41"/>
    </row>
    <row r="71" spans="1:15" ht="22.5">
      <c r="A71" s="10">
        <v>66</v>
      </c>
      <c r="B71" s="11" t="s">
        <v>176</v>
      </c>
      <c r="C71" s="11" t="s">
        <v>254</v>
      </c>
      <c r="D71" s="11" t="s">
        <v>219</v>
      </c>
      <c r="E71" s="12" t="s">
        <v>19</v>
      </c>
      <c r="F71" s="13">
        <v>2.8</v>
      </c>
      <c r="G71" s="14">
        <v>116.33</v>
      </c>
      <c r="H71" s="14">
        <v>20.120000000000005</v>
      </c>
      <c r="I71" s="14">
        <v>96.21</v>
      </c>
      <c r="J71" s="18">
        <f t="shared" ref="J71:J125" si="3">L71/G71</f>
        <v>9197.6102467119399</v>
      </c>
      <c r="K71" s="18">
        <f t="shared" ref="K71:K125" si="4">L71/I71</f>
        <v>11121.068495998337</v>
      </c>
      <c r="L71" s="15">
        <v>1069958</v>
      </c>
      <c r="M71" s="16" t="s">
        <v>16</v>
      </c>
      <c r="N71" s="16" t="s">
        <v>239</v>
      </c>
      <c r="O71" s="41"/>
    </row>
    <row r="72" spans="1:15" ht="22.5">
      <c r="A72" s="10">
        <v>67</v>
      </c>
      <c r="B72" s="11" t="s">
        <v>176</v>
      </c>
      <c r="C72" s="11" t="s">
        <v>34</v>
      </c>
      <c r="D72" s="11" t="s">
        <v>220</v>
      </c>
      <c r="E72" s="12" t="s">
        <v>17</v>
      </c>
      <c r="F72" s="13">
        <v>2.8</v>
      </c>
      <c r="G72" s="14">
        <v>96.21</v>
      </c>
      <c r="H72" s="14">
        <v>16.64</v>
      </c>
      <c r="I72" s="14">
        <v>79.569999999999993</v>
      </c>
      <c r="J72" s="18">
        <f t="shared" si="3"/>
        <v>9327.6166718636323</v>
      </c>
      <c r="K72" s="18">
        <f t="shared" si="4"/>
        <v>11278.245569938419</v>
      </c>
      <c r="L72" s="15">
        <v>897410</v>
      </c>
      <c r="M72" s="16" t="s">
        <v>16</v>
      </c>
      <c r="N72" s="16" t="s">
        <v>239</v>
      </c>
      <c r="O72" s="41"/>
    </row>
    <row r="73" spans="1:15" ht="22.5">
      <c r="A73" s="10">
        <v>68</v>
      </c>
      <c r="B73" s="11" t="s">
        <v>176</v>
      </c>
      <c r="C73" s="11" t="s">
        <v>123</v>
      </c>
      <c r="D73" s="11" t="s">
        <v>220</v>
      </c>
      <c r="E73" s="12" t="s">
        <v>17</v>
      </c>
      <c r="F73" s="13">
        <v>2.8</v>
      </c>
      <c r="G73" s="14">
        <v>96.21</v>
      </c>
      <c r="H73" s="14">
        <v>16.64</v>
      </c>
      <c r="I73" s="14">
        <v>79.569999999999993</v>
      </c>
      <c r="J73" s="18">
        <f t="shared" si="3"/>
        <v>9488.3380106018085</v>
      </c>
      <c r="K73" s="18">
        <f t="shared" si="4"/>
        <v>11472.577604624859</v>
      </c>
      <c r="L73" s="15">
        <v>912873</v>
      </c>
      <c r="M73" s="16" t="s">
        <v>16</v>
      </c>
      <c r="N73" s="16" t="s">
        <v>239</v>
      </c>
      <c r="O73" s="41"/>
    </row>
    <row r="74" spans="1:15" ht="22.5">
      <c r="A74" s="10">
        <v>69</v>
      </c>
      <c r="B74" s="11" t="s">
        <v>176</v>
      </c>
      <c r="C74" s="11" t="s">
        <v>255</v>
      </c>
      <c r="D74" s="11" t="s">
        <v>220</v>
      </c>
      <c r="E74" s="12" t="s">
        <v>19</v>
      </c>
      <c r="F74" s="13">
        <v>2.8</v>
      </c>
      <c r="G74" s="14">
        <v>116.33</v>
      </c>
      <c r="H74" s="14">
        <v>20.120000000000005</v>
      </c>
      <c r="I74" s="14">
        <v>96.21</v>
      </c>
      <c r="J74" s="18">
        <f t="shared" si="3"/>
        <v>9336.5339981088291</v>
      </c>
      <c r="K74" s="18">
        <f t="shared" si="4"/>
        <v>11289.044797838063</v>
      </c>
      <c r="L74" s="15">
        <v>1086119</v>
      </c>
      <c r="M74" s="16" t="s">
        <v>16</v>
      </c>
      <c r="N74" s="16" t="s">
        <v>239</v>
      </c>
      <c r="O74" s="41"/>
    </row>
    <row r="75" spans="1:15" ht="22.5">
      <c r="A75" s="10">
        <v>70</v>
      </c>
      <c r="B75" s="11" t="s">
        <v>176</v>
      </c>
      <c r="C75" s="11" t="s">
        <v>256</v>
      </c>
      <c r="D75" s="11" t="s">
        <v>220</v>
      </c>
      <c r="E75" s="12" t="s">
        <v>19</v>
      </c>
      <c r="F75" s="13">
        <v>2.8</v>
      </c>
      <c r="G75" s="14">
        <v>116.33</v>
      </c>
      <c r="H75" s="14">
        <v>20.120000000000005</v>
      </c>
      <c r="I75" s="14">
        <v>96.21</v>
      </c>
      <c r="J75" s="18">
        <f t="shared" si="3"/>
        <v>9068.6409352703522</v>
      </c>
      <c r="K75" s="18">
        <f t="shared" si="4"/>
        <v>10965.12836503482</v>
      </c>
      <c r="L75" s="15">
        <v>1054955</v>
      </c>
      <c r="M75" s="16" t="s">
        <v>16</v>
      </c>
      <c r="N75" s="16" t="s">
        <v>239</v>
      </c>
      <c r="O75" s="42"/>
    </row>
    <row r="76" spans="1:15" ht="22.5">
      <c r="A76" s="10">
        <v>71</v>
      </c>
      <c r="B76" s="11" t="s">
        <v>176</v>
      </c>
      <c r="C76" s="11" t="s">
        <v>36</v>
      </c>
      <c r="D76" s="11" t="s">
        <v>221</v>
      </c>
      <c r="E76" s="12" t="s">
        <v>17</v>
      </c>
      <c r="F76" s="13">
        <v>2.8</v>
      </c>
      <c r="G76" s="14">
        <v>96.21</v>
      </c>
      <c r="H76" s="14">
        <v>16.64</v>
      </c>
      <c r="I76" s="14">
        <v>79.569999999999993</v>
      </c>
      <c r="J76" s="18">
        <f t="shared" si="3"/>
        <v>9397.0481238956454</v>
      </c>
      <c r="K76" s="18">
        <f t="shared" si="4"/>
        <v>11362.196807842152</v>
      </c>
      <c r="L76" s="15">
        <v>904090</v>
      </c>
      <c r="M76" s="16" t="s">
        <v>16</v>
      </c>
      <c r="N76" s="16" t="s">
        <v>239</v>
      </c>
      <c r="O76" s="40" t="s">
        <v>235</v>
      </c>
    </row>
    <row r="77" spans="1:15" ht="22.5">
      <c r="A77" s="10">
        <v>72</v>
      </c>
      <c r="B77" s="11" t="s">
        <v>176</v>
      </c>
      <c r="C77" s="11" t="s">
        <v>124</v>
      </c>
      <c r="D77" s="11" t="s">
        <v>221</v>
      </c>
      <c r="E77" s="12" t="s">
        <v>17</v>
      </c>
      <c r="F77" s="13">
        <v>2.8</v>
      </c>
      <c r="G77" s="14">
        <v>96.21</v>
      </c>
      <c r="H77" s="14">
        <v>16.64</v>
      </c>
      <c r="I77" s="14">
        <v>79.569999999999993</v>
      </c>
      <c r="J77" s="18">
        <f t="shared" si="3"/>
        <v>9557.7902504937119</v>
      </c>
      <c r="K77" s="18">
        <f t="shared" si="4"/>
        <v>11556.553977629761</v>
      </c>
      <c r="L77" s="15">
        <v>919555</v>
      </c>
      <c r="M77" s="16" t="s">
        <v>16</v>
      </c>
      <c r="N77" s="16" t="s">
        <v>239</v>
      </c>
      <c r="O77" s="41"/>
    </row>
    <row r="78" spans="1:15" ht="22.5">
      <c r="A78" s="10">
        <v>73</v>
      </c>
      <c r="B78" s="11" t="s">
        <v>176</v>
      </c>
      <c r="C78" s="11" t="s">
        <v>156</v>
      </c>
      <c r="D78" s="11" t="s">
        <v>221</v>
      </c>
      <c r="E78" s="12" t="s">
        <v>19</v>
      </c>
      <c r="F78" s="13">
        <v>2.8</v>
      </c>
      <c r="G78" s="14">
        <v>116.33</v>
      </c>
      <c r="H78" s="14">
        <v>20.120000000000005</v>
      </c>
      <c r="I78" s="14">
        <v>96.21</v>
      </c>
      <c r="J78" s="18">
        <f t="shared" si="3"/>
        <v>9405.9743832201493</v>
      </c>
      <c r="K78" s="18">
        <f t="shared" si="4"/>
        <v>11373.006963933063</v>
      </c>
      <c r="L78" s="15">
        <v>1094197</v>
      </c>
      <c r="M78" s="16" t="s">
        <v>16</v>
      </c>
      <c r="N78" s="16" t="s">
        <v>239</v>
      </c>
      <c r="O78" s="41"/>
    </row>
    <row r="79" spans="1:15" ht="22.5">
      <c r="A79" s="10">
        <v>74</v>
      </c>
      <c r="B79" s="11" t="s">
        <v>176</v>
      </c>
      <c r="C79" s="11" t="s">
        <v>125</v>
      </c>
      <c r="D79" s="11" t="s">
        <v>221</v>
      </c>
      <c r="E79" s="12" t="s">
        <v>19</v>
      </c>
      <c r="F79" s="13">
        <v>2.8</v>
      </c>
      <c r="G79" s="14">
        <v>116.33</v>
      </c>
      <c r="H79" s="14">
        <v>20.120000000000005</v>
      </c>
      <c r="I79" s="14">
        <v>96.21</v>
      </c>
      <c r="J79" s="18">
        <f t="shared" si="3"/>
        <v>9138.0899166165218</v>
      </c>
      <c r="K79" s="18">
        <f t="shared" si="4"/>
        <v>11049.100925059765</v>
      </c>
      <c r="L79" s="15">
        <v>1063034</v>
      </c>
      <c r="M79" s="16" t="s">
        <v>16</v>
      </c>
      <c r="N79" s="16" t="s">
        <v>239</v>
      </c>
      <c r="O79" s="41"/>
    </row>
    <row r="80" spans="1:15" ht="22.5">
      <c r="A80" s="10">
        <v>75</v>
      </c>
      <c r="B80" s="11" t="s">
        <v>176</v>
      </c>
      <c r="C80" s="11" t="s">
        <v>126</v>
      </c>
      <c r="D80" s="11" t="s">
        <v>222</v>
      </c>
      <c r="E80" s="12" t="s">
        <v>17</v>
      </c>
      <c r="F80" s="13">
        <v>2.8</v>
      </c>
      <c r="G80" s="14">
        <v>96.21</v>
      </c>
      <c r="H80" s="14">
        <v>16.64</v>
      </c>
      <c r="I80" s="14">
        <v>79.569999999999993</v>
      </c>
      <c r="J80" s="18">
        <f t="shared" si="3"/>
        <v>9367.2903024633615</v>
      </c>
      <c r="K80" s="18">
        <f t="shared" si="4"/>
        <v>11326.21591051904</v>
      </c>
      <c r="L80" s="15">
        <v>901227</v>
      </c>
      <c r="M80" s="16" t="s">
        <v>16</v>
      </c>
      <c r="N80" s="16" t="s">
        <v>239</v>
      </c>
      <c r="O80" s="41"/>
    </row>
    <row r="81" spans="1:15" ht="22.5">
      <c r="A81" s="10">
        <v>76</v>
      </c>
      <c r="B81" s="11" t="s">
        <v>176</v>
      </c>
      <c r="C81" s="11" t="s">
        <v>127</v>
      </c>
      <c r="D81" s="11" t="s">
        <v>222</v>
      </c>
      <c r="E81" s="12" t="s">
        <v>17</v>
      </c>
      <c r="F81" s="13">
        <v>2.8</v>
      </c>
      <c r="G81" s="14">
        <v>96.21</v>
      </c>
      <c r="H81" s="14">
        <v>16.64</v>
      </c>
      <c r="I81" s="14">
        <v>79.569999999999993</v>
      </c>
      <c r="J81" s="18">
        <f t="shared" si="3"/>
        <v>9528.032429061428</v>
      </c>
      <c r="K81" s="18">
        <f t="shared" si="4"/>
        <v>11520.573080306649</v>
      </c>
      <c r="L81" s="15">
        <v>916692</v>
      </c>
      <c r="M81" s="16" t="s">
        <v>16</v>
      </c>
      <c r="N81" s="16" t="s">
        <v>239</v>
      </c>
      <c r="O81" s="41"/>
    </row>
    <row r="82" spans="1:15" ht="22.5">
      <c r="A82" s="10">
        <v>77</v>
      </c>
      <c r="B82" s="11" t="s">
        <v>176</v>
      </c>
      <c r="C82" s="11" t="s">
        <v>165</v>
      </c>
      <c r="D82" s="11" t="s">
        <v>222</v>
      </c>
      <c r="E82" s="12" t="s">
        <v>19</v>
      </c>
      <c r="F82" s="13">
        <v>2.8</v>
      </c>
      <c r="G82" s="14">
        <v>116.33</v>
      </c>
      <c r="H82" s="14">
        <v>20.120000000000005</v>
      </c>
      <c r="I82" s="14">
        <v>96.21</v>
      </c>
      <c r="J82" s="18">
        <f t="shared" si="3"/>
        <v>9376.2142181724412</v>
      </c>
      <c r="K82" s="18">
        <f t="shared" si="4"/>
        <v>11337.023178463778</v>
      </c>
      <c r="L82" s="15">
        <v>1090735</v>
      </c>
      <c r="M82" s="16" t="s">
        <v>16</v>
      </c>
      <c r="N82" s="16" t="s">
        <v>239</v>
      </c>
      <c r="O82" s="41"/>
    </row>
    <row r="83" spans="1:15" ht="22.5">
      <c r="A83" s="10">
        <v>78</v>
      </c>
      <c r="B83" s="11" t="s">
        <v>176</v>
      </c>
      <c r="C83" s="11" t="s">
        <v>185</v>
      </c>
      <c r="D83" s="11" t="s">
        <v>222</v>
      </c>
      <c r="E83" s="12" t="s">
        <v>13</v>
      </c>
      <c r="F83" s="13">
        <v>2.8</v>
      </c>
      <c r="G83" s="14">
        <v>84.07</v>
      </c>
      <c r="H83" s="14">
        <v>14.539999999999992</v>
      </c>
      <c r="I83" s="14">
        <v>69.53</v>
      </c>
      <c r="J83" s="18">
        <f t="shared" si="3"/>
        <v>9206.5540620911161</v>
      </c>
      <c r="K83" s="18">
        <f t="shared" si="4"/>
        <v>11131.813605637853</v>
      </c>
      <c r="L83" s="15">
        <v>773995</v>
      </c>
      <c r="M83" s="16" t="s">
        <v>16</v>
      </c>
      <c r="N83" s="16" t="s">
        <v>239</v>
      </c>
      <c r="O83" s="41"/>
    </row>
    <row r="84" spans="1:15" ht="22.5">
      <c r="A84" s="10">
        <v>79</v>
      </c>
      <c r="B84" s="11" t="s">
        <v>176</v>
      </c>
      <c r="C84" s="11" t="s">
        <v>259</v>
      </c>
      <c r="D84" s="11" t="s">
        <v>222</v>
      </c>
      <c r="E84" s="12" t="s">
        <v>19</v>
      </c>
      <c r="F84" s="13">
        <v>2.8</v>
      </c>
      <c r="G84" s="14">
        <v>116.33</v>
      </c>
      <c r="H84" s="14">
        <v>20.120000000000005</v>
      </c>
      <c r="I84" s="14">
        <v>96.21</v>
      </c>
      <c r="J84" s="18">
        <f t="shared" si="3"/>
        <v>9108.3297515688137</v>
      </c>
      <c r="K84" s="18">
        <f t="shared" si="4"/>
        <v>11013.11713959048</v>
      </c>
      <c r="L84" s="15">
        <v>1059572</v>
      </c>
      <c r="M84" s="16" t="s">
        <v>16</v>
      </c>
      <c r="N84" s="16" t="s">
        <v>239</v>
      </c>
      <c r="O84" s="41"/>
    </row>
    <row r="85" spans="1:15" ht="22.5">
      <c r="A85" s="10">
        <v>80</v>
      </c>
      <c r="B85" s="11" t="s">
        <v>176</v>
      </c>
      <c r="C85" s="11" t="s">
        <v>128</v>
      </c>
      <c r="D85" s="11" t="s">
        <v>206</v>
      </c>
      <c r="E85" s="12" t="s">
        <v>17</v>
      </c>
      <c r="F85" s="13">
        <v>2.8</v>
      </c>
      <c r="G85" s="14">
        <v>96.21</v>
      </c>
      <c r="H85" s="14">
        <v>16.64</v>
      </c>
      <c r="I85" s="14">
        <v>79.569999999999993</v>
      </c>
      <c r="J85" s="18">
        <f t="shared" si="3"/>
        <v>9337.5324810310776</v>
      </c>
      <c r="K85" s="18">
        <f t="shared" si="4"/>
        <v>11290.235013195928</v>
      </c>
      <c r="L85" s="15">
        <v>898364</v>
      </c>
      <c r="M85" s="16" t="s">
        <v>16</v>
      </c>
      <c r="N85" s="16" t="s">
        <v>239</v>
      </c>
      <c r="O85" s="42"/>
    </row>
    <row r="86" spans="1:15" ht="22.5">
      <c r="A86" s="10">
        <v>81</v>
      </c>
      <c r="B86" s="11" t="s">
        <v>176</v>
      </c>
      <c r="C86" s="11" t="s">
        <v>37</v>
      </c>
      <c r="D86" s="11" t="s">
        <v>206</v>
      </c>
      <c r="E86" s="12" t="s">
        <v>17</v>
      </c>
      <c r="F86" s="13">
        <v>2.8</v>
      </c>
      <c r="G86" s="14">
        <v>96.21</v>
      </c>
      <c r="H86" s="14">
        <v>16.64</v>
      </c>
      <c r="I86" s="14">
        <v>79.569999999999993</v>
      </c>
      <c r="J86" s="18">
        <f t="shared" si="3"/>
        <v>9498.274607629146</v>
      </c>
      <c r="K86" s="18">
        <f t="shared" si="4"/>
        <v>11484.592182983537</v>
      </c>
      <c r="L86" s="15">
        <v>913829</v>
      </c>
      <c r="M86" s="16" t="s">
        <v>16</v>
      </c>
      <c r="N86" s="16" t="s">
        <v>239</v>
      </c>
      <c r="O86" s="40" t="s">
        <v>235</v>
      </c>
    </row>
    <row r="87" spans="1:15" ht="22.5">
      <c r="A87" s="10">
        <v>82</v>
      </c>
      <c r="B87" s="11" t="s">
        <v>176</v>
      </c>
      <c r="C87" s="11" t="s">
        <v>92</v>
      </c>
      <c r="D87" s="11" t="s">
        <v>206</v>
      </c>
      <c r="E87" s="12" t="s">
        <v>19</v>
      </c>
      <c r="F87" s="13">
        <v>2.8</v>
      </c>
      <c r="G87" s="14">
        <v>116.33</v>
      </c>
      <c r="H87" s="14">
        <v>20.120000000000005</v>
      </c>
      <c r="I87" s="14">
        <v>96.21</v>
      </c>
      <c r="J87" s="18">
        <f t="shared" si="3"/>
        <v>9346.4540531247312</v>
      </c>
      <c r="K87" s="18">
        <f t="shared" si="4"/>
        <v>11301.039392994491</v>
      </c>
      <c r="L87" s="15">
        <v>1087273</v>
      </c>
      <c r="M87" s="16" t="s">
        <v>16</v>
      </c>
      <c r="N87" s="16" t="s">
        <v>239</v>
      </c>
      <c r="O87" s="41"/>
    </row>
    <row r="88" spans="1:15" ht="22.5">
      <c r="A88" s="10">
        <v>83</v>
      </c>
      <c r="B88" s="11" t="s">
        <v>176</v>
      </c>
      <c r="C88" s="11" t="s">
        <v>157</v>
      </c>
      <c r="D88" s="11" t="s">
        <v>206</v>
      </c>
      <c r="E88" s="12" t="s">
        <v>13</v>
      </c>
      <c r="F88" s="13">
        <v>2.8</v>
      </c>
      <c r="G88" s="14">
        <v>84.07</v>
      </c>
      <c r="H88" s="14">
        <v>14.539999999999992</v>
      </c>
      <c r="I88" s="14">
        <v>69.53</v>
      </c>
      <c r="J88" s="18">
        <f t="shared" si="3"/>
        <v>9176.7931485666722</v>
      </c>
      <c r="K88" s="18">
        <f t="shared" si="4"/>
        <v>11095.829138501365</v>
      </c>
      <c r="L88" s="15">
        <v>771493</v>
      </c>
      <c r="M88" s="16" t="s">
        <v>16</v>
      </c>
      <c r="N88" s="16" t="s">
        <v>239</v>
      </c>
      <c r="O88" s="41"/>
    </row>
    <row r="89" spans="1:15" ht="22.5">
      <c r="A89" s="10">
        <v>84</v>
      </c>
      <c r="B89" s="11" t="s">
        <v>176</v>
      </c>
      <c r="C89" s="11" t="s">
        <v>261</v>
      </c>
      <c r="D89" s="11" t="s">
        <v>206</v>
      </c>
      <c r="E89" s="12" t="s">
        <v>19</v>
      </c>
      <c r="F89" s="13">
        <v>2.8</v>
      </c>
      <c r="G89" s="14">
        <v>116.33</v>
      </c>
      <c r="H89" s="14">
        <v>20.120000000000005</v>
      </c>
      <c r="I89" s="14">
        <v>96.21</v>
      </c>
      <c r="J89" s="18">
        <f t="shared" si="3"/>
        <v>9078.5695865211037</v>
      </c>
      <c r="K89" s="18">
        <f t="shared" si="4"/>
        <v>10977.133354121193</v>
      </c>
      <c r="L89" s="15">
        <v>1056110</v>
      </c>
      <c r="M89" s="16" t="s">
        <v>16</v>
      </c>
      <c r="N89" s="16" t="s">
        <v>239</v>
      </c>
      <c r="O89" s="41"/>
    </row>
    <row r="90" spans="1:15" ht="22.5">
      <c r="A90" s="10">
        <v>85</v>
      </c>
      <c r="B90" s="11" t="s">
        <v>176</v>
      </c>
      <c r="C90" s="11" t="s">
        <v>38</v>
      </c>
      <c r="D90" s="11" t="s">
        <v>223</v>
      </c>
      <c r="E90" s="12" t="s">
        <v>17</v>
      </c>
      <c r="F90" s="13">
        <v>2.8</v>
      </c>
      <c r="G90" s="14">
        <v>96.21</v>
      </c>
      <c r="H90" s="14">
        <v>16.64</v>
      </c>
      <c r="I90" s="14">
        <v>79.569999999999993</v>
      </c>
      <c r="J90" s="18">
        <f t="shared" si="3"/>
        <v>9307.7850535287398</v>
      </c>
      <c r="K90" s="18">
        <f t="shared" si="4"/>
        <v>11254.266683423402</v>
      </c>
      <c r="L90" s="15">
        <v>895502</v>
      </c>
      <c r="M90" s="16" t="s">
        <v>16</v>
      </c>
      <c r="N90" s="16" t="s">
        <v>239</v>
      </c>
      <c r="O90" s="41"/>
    </row>
    <row r="91" spans="1:15" ht="22.5">
      <c r="A91" s="10">
        <v>86</v>
      </c>
      <c r="B91" s="11" t="s">
        <v>176</v>
      </c>
      <c r="C91" s="11" t="s">
        <v>130</v>
      </c>
      <c r="D91" s="11" t="s">
        <v>223</v>
      </c>
      <c r="E91" s="12" t="s">
        <v>17</v>
      </c>
      <c r="F91" s="13">
        <v>2.8</v>
      </c>
      <c r="G91" s="14">
        <v>96.21</v>
      </c>
      <c r="H91" s="14">
        <v>16.64</v>
      </c>
      <c r="I91" s="14">
        <v>79.569999999999993</v>
      </c>
      <c r="J91" s="18">
        <f t="shared" si="3"/>
        <v>9468.506392266916</v>
      </c>
      <c r="K91" s="18">
        <f t="shared" si="4"/>
        <v>11448.598718109841</v>
      </c>
      <c r="L91" s="15">
        <v>910965</v>
      </c>
      <c r="M91" s="16" t="s">
        <v>16</v>
      </c>
      <c r="N91" s="16" t="s">
        <v>239</v>
      </c>
      <c r="O91" s="41"/>
    </row>
    <row r="92" spans="1:15" ht="22.5">
      <c r="A92" s="10">
        <v>87</v>
      </c>
      <c r="B92" s="11" t="s">
        <v>176</v>
      </c>
      <c r="C92" s="11" t="s">
        <v>167</v>
      </c>
      <c r="D92" s="11" t="s">
        <v>223</v>
      </c>
      <c r="E92" s="12" t="s">
        <v>19</v>
      </c>
      <c r="F92" s="13">
        <v>2.8</v>
      </c>
      <c r="G92" s="14">
        <v>116.33</v>
      </c>
      <c r="H92" s="14">
        <v>20.120000000000005</v>
      </c>
      <c r="I92" s="14">
        <v>96.21</v>
      </c>
      <c r="J92" s="18">
        <f t="shared" si="3"/>
        <v>9316.6938880770231</v>
      </c>
      <c r="K92" s="18">
        <f t="shared" si="4"/>
        <v>11265.055607525206</v>
      </c>
      <c r="L92" s="15">
        <v>1083811</v>
      </c>
      <c r="M92" s="16" t="s">
        <v>16</v>
      </c>
      <c r="N92" s="16" t="s">
        <v>239</v>
      </c>
      <c r="O92" s="41"/>
    </row>
    <row r="93" spans="1:15" ht="22.5">
      <c r="A93" s="10">
        <v>88</v>
      </c>
      <c r="B93" s="11" t="s">
        <v>176</v>
      </c>
      <c r="C93" s="11" t="s">
        <v>263</v>
      </c>
      <c r="D93" s="11" t="s">
        <v>223</v>
      </c>
      <c r="E93" s="12" t="s">
        <v>19</v>
      </c>
      <c r="F93" s="13">
        <v>2.8</v>
      </c>
      <c r="G93" s="14">
        <v>116.33</v>
      </c>
      <c r="H93" s="14">
        <v>20.120000000000005</v>
      </c>
      <c r="I93" s="14">
        <v>96.21</v>
      </c>
      <c r="J93" s="18">
        <f t="shared" si="3"/>
        <v>9048.8094214733956</v>
      </c>
      <c r="K93" s="18">
        <f t="shared" si="4"/>
        <v>10941.149568651908</v>
      </c>
      <c r="L93" s="15">
        <v>1052648</v>
      </c>
      <c r="M93" s="16" t="s">
        <v>16</v>
      </c>
      <c r="N93" s="16" t="s">
        <v>239</v>
      </c>
      <c r="O93" s="41"/>
    </row>
    <row r="94" spans="1:15" ht="22.5">
      <c r="A94" s="10">
        <v>89</v>
      </c>
      <c r="B94" s="11" t="s">
        <v>176</v>
      </c>
      <c r="C94" s="11" t="s">
        <v>39</v>
      </c>
      <c r="D94" s="11" t="s">
        <v>207</v>
      </c>
      <c r="E94" s="12" t="s">
        <v>17</v>
      </c>
      <c r="F94" s="13">
        <v>2.8</v>
      </c>
      <c r="G94" s="14">
        <v>96.21</v>
      </c>
      <c r="H94" s="14">
        <v>16.64</v>
      </c>
      <c r="I94" s="14">
        <v>79.569999999999993</v>
      </c>
      <c r="J94" s="18">
        <f t="shared" si="3"/>
        <v>9278.0064442365656</v>
      </c>
      <c r="K94" s="18">
        <f t="shared" si="4"/>
        <v>11218.260650999122</v>
      </c>
      <c r="L94" s="15">
        <v>892637</v>
      </c>
      <c r="M94" s="16" t="s">
        <v>16</v>
      </c>
      <c r="N94" s="16" t="s">
        <v>239</v>
      </c>
      <c r="O94" s="41"/>
    </row>
    <row r="95" spans="1:15" ht="22.5">
      <c r="A95" s="10">
        <v>90</v>
      </c>
      <c r="B95" s="11" t="s">
        <v>176</v>
      </c>
      <c r="C95" s="11" t="s">
        <v>132</v>
      </c>
      <c r="D95" s="11" t="s">
        <v>207</v>
      </c>
      <c r="E95" s="12" t="s">
        <v>17</v>
      </c>
      <c r="F95" s="13">
        <v>2.8</v>
      </c>
      <c r="G95" s="14">
        <v>96.21</v>
      </c>
      <c r="H95" s="14">
        <v>16.64</v>
      </c>
      <c r="I95" s="14">
        <v>79.569999999999993</v>
      </c>
      <c r="J95" s="18">
        <f t="shared" si="3"/>
        <v>9438.7485708346339</v>
      </c>
      <c r="K95" s="18">
        <f t="shared" si="4"/>
        <v>11412.617820786729</v>
      </c>
      <c r="L95" s="15">
        <v>908102</v>
      </c>
      <c r="M95" s="16" t="s">
        <v>16</v>
      </c>
      <c r="N95" s="16" t="s">
        <v>239</v>
      </c>
      <c r="O95" s="42"/>
    </row>
    <row r="96" spans="1:15" ht="22.5">
      <c r="A96" s="10">
        <v>91</v>
      </c>
      <c r="B96" s="11" t="s">
        <v>176</v>
      </c>
      <c r="C96" s="11" t="s">
        <v>168</v>
      </c>
      <c r="D96" s="11" t="s">
        <v>207</v>
      </c>
      <c r="E96" s="12" t="s">
        <v>19</v>
      </c>
      <c r="F96" s="13">
        <v>2.8</v>
      </c>
      <c r="G96" s="14">
        <v>116.33</v>
      </c>
      <c r="H96" s="14">
        <v>20.120000000000005</v>
      </c>
      <c r="I96" s="14">
        <v>96.21</v>
      </c>
      <c r="J96" s="18">
        <f t="shared" si="3"/>
        <v>9286.9509154990119</v>
      </c>
      <c r="K96" s="18">
        <f t="shared" si="4"/>
        <v>11229.09260991581</v>
      </c>
      <c r="L96" s="15">
        <v>1080351</v>
      </c>
      <c r="M96" s="16" t="s">
        <v>16</v>
      </c>
      <c r="N96" s="16" t="s">
        <v>239</v>
      </c>
      <c r="O96" s="40" t="s">
        <v>235</v>
      </c>
    </row>
    <row r="97" spans="1:15" ht="22.5">
      <c r="A97" s="10">
        <v>92</v>
      </c>
      <c r="B97" s="11" t="s">
        <v>176</v>
      </c>
      <c r="C97" s="11" t="s">
        <v>40</v>
      </c>
      <c r="D97" s="11" t="s">
        <v>207</v>
      </c>
      <c r="E97" s="12" t="s">
        <v>19</v>
      </c>
      <c r="F97" s="13">
        <v>2.8</v>
      </c>
      <c r="G97" s="14">
        <v>116.33</v>
      </c>
      <c r="H97" s="14">
        <v>20.120000000000005</v>
      </c>
      <c r="I97" s="14">
        <v>96.21</v>
      </c>
      <c r="J97" s="18">
        <f t="shared" si="3"/>
        <v>9019.0492564256856</v>
      </c>
      <c r="K97" s="18">
        <f t="shared" si="4"/>
        <v>10905.165783182621</v>
      </c>
      <c r="L97" s="15">
        <v>1049186</v>
      </c>
      <c r="M97" s="16" t="s">
        <v>16</v>
      </c>
      <c r="N97" s="16" t="s">
        <v>239</v>
      </c>
      <c r="O97" s="41"/>
    </row>
    <row r="98" spans="1:15" ht="22.5">
      <c r="A98" s="10">
        <v>93</v>
      </c>
      <c r="B98" s="11" t="s">
        <v>176</v>
      </c>
      <c r="C98" s="11" t="s">
        <v>95</v>
      </c>
      <c r="D98" s="11" t="s">
        <v>208</v>
      </c>
      <c r="E98" s="12" t="s">
        <v>17</v>
      </c>
      <c r="F98" s="13">
        <v>2.8</v>
      </c>
      <c r="G98" s="14">
        <v>96.21</v>
      </c>
      <c r="H98" s="14">
        <v>16.64</v>
      </c>
      <c r="I98" s="14">
        <v>79.569999999999993</v>
      </c>
      <c r="J98" s="18">
        <f t="shared" si="3"/>
        <v>9149.0489554100404</v>
      </c>
      <c r="K98" s="18">
        <f t="shared" si="4"/>
        <v>11062.33505089858</v>
      </c>
      <c r="L98" s="15">
        <v>880230</v>
      </c>
      <c r="M98" s="16" t="s">
        <v>16</v>
      </c>
      <c r="N98" s="16" t="s">
        <v>239</v>
      </c>
      <c r="O98" s="41"/>
    </row>
    <row r="99" spans="1:15" ht="22.5">
      <c r="A99" s="10">
        <v>94</v>
      </c>
      <c r="B99" s="11" t="s">
        <v>176</v>
      </c>
      <c r="C99" s="11" t="s">
        <v>41</v>
      </c>
      <c r="D99" s="11" t="s">
        <v>208</v>
      </c>
      <c r="E99" s="12" t="s">
        <v>17</v>
      </c>
      <c r="F99" s="13">
        <v>2.8</v>
      </c>
      <c r="G99" s="14">
        <v>96.21</v>
      </c>
      <c r="H99" s="14">
        <v>16.64</v>
      </c>
      <c r="I99" s="14">
        <v>79.569999999999993</v>
      </c>
      <c r="J99" s="18">
        <f t="shared" si="3"/>
        <v>9309.791082008107</v>
      </c>
      <c r="K99" s="18">
        <f t="shared" si="4"/>
        <v>11256.692220686189</v>
      </c>
      <c r="L99" s="15">
        <v>895695</v>
      </c>
      <c r="M99" s="16" t="s">
        <v>16</v>
      </c>
      <c r="N99" s="16" t="s">
        <v>239</v>
      </c>
      <c r="O99" s="41"/>
    </row>
    <row r="100" spans="1:15" ht="22.5">
      <c r="A100" s="10">
        <v>95</v>
      </c>
      <c r="B100" s="11" t="s">
        <v>176</v>
      </c>
      <c r="C100" s="11" t="s">
        <v>169</v>
      </c>
      <c r="D100" s="11" t="s">
        <v>208</v>
      </c>
      <c r="E100" s="12" t="s">
        <v>19</v>
      </c>
      <c r="F100" s="13">
        <v>2.8</v>
      </c>
      <c r="G100" s="14">
        <v>116.33</v>
      </c>
      <c r="H100" s="14">
        <v>20.120000000000005</v>
      </c>
      <c r="I100" s="14">
        <v>96.21</v>
      </c>
      <c r="J100" s="18">
        <f t="shared" si="3"/>
        <v>9157.9816040574224</v>
      </c>
      <c r="K100" s="18">
        <f t="shared" si="4"/>
        <v>11073.152478952292</v>
      </c>
      <c r="L100" s="15">
        <v>1065348</v>
      </c>
      <c r="M100" s="16" t="s">
        <v>16</v>
      </c>
      <c r="N100" s="16" t="s">
        <v>239</v>
      </c>
      <c r="O100" s="41"/>
    </row>
    <row r="101" spans="1:15" ht="22.5">
      <c r="A101" s="10">
        <v>96</v>
      </c>
      <c r="B101" s="11" t="s">
        <v>176</v>
      </c>
      <c r="C101" s="11" t="s">
        <v>42</v>
      </c>
      <c r="D101" s="11" t="s">
        <v>208</v>
      </c>
      <c r="E101" s="12" t="s">
        <v>13</v>
      </c>
      <c r="F101" s="13">
        <v>2.8</v>
      </c>
      <c r="G101" s="14">
        <v>84.07</v>
      </c>
      <c r="H101" s="14">
        <v>14.539999999999992</v>
      </c>
      <c r="I101" s="14">
        <v>69.53</v>
      </c>
      <c r="J101" s="18">
        <f t="shared" si="3"/>
        <v>8870.9408825978353</v>
      </c>
      <c r="K101" s="18">
        <f t="shared" si="4"/>
        <v>10726.017546382856</v>
      </c>
      <c r="L101" s="15">
        <v>745780</v>
      </c>
      <c r="M101" s="16" t="s">
        <v>16</v>
      </c>
      <c r="N101" s="16" t="s">
        <v>239</v>
      </c>
      <c r="O101" s="41"/>
    </row>
    <row r="102" spans="1:15" ht="22.5">
      <c r="A102" s="10">
        <v>97</v>
      </c>
      <c r="B102" s="11" t="s">
        <v>176</v>
      </c>
      <c r="C102" s="11" t="s">
        <v>43</v>
      </c>
      <c r="D102" s="11" t="s">
        <v>208</v>
      </c>
      <c r="E102" s="12" t="s">
        <v>19</v>
      </c>
      <c r="F102" s="13">
        <v>2.8</v>
      </c>
      <c r="G102" s="14">
        <v>116.33</v>
      </c>
      <c r="H102" s="14">
        <v>20.120000000000005</v>
      </c>
      <c r="I102" s="14">
        <v>96.21</v>
      </c>
      <c r="J102" s="18">
        <f t="shared" si="3"/>
        <v>8890.0885412189455</v>
      </c>
      <c r="K102" s="18">
        <f t="shared" si="4"/>
        <v>10749.23604614905</v>
      </c>
      <c r="L102" s="15">
        <v>1034184</v>
      </c>
      <c r="M102" s="16" t="s">
        <v>16</v>
      </c>
      <c r="N102" s="16" t="s">
        <v>239</v>
      </c>
      <c r="O102" s="41"/>
    </row>
    <row r="103" spans="1:15" ht="22.5">
      <c r="A103" s="10">
        <v>98</v>
      </c>
      <c r="B103" s="11" t="s">
        <v>176</v>
      </c>
      <c r="C103" s="11" t="s">
        <v>44</v>
      </c>
      <c r="D103" s="11" t="s">
        <v>209</v>
      </c>
      <c r="E103" s="12" t="s">
        <v>17</v>
      </c>
      <c r="F103" s="13">
        <v>2.8</v>
      </c>
      <c r="G103" s="14">
        <v>96.21</v>
      </c>
      <c r="H103" s="14">
        <v>16.64</v>
      </c>
      <c r="I103" s="14">
        <v>79.569999999999993</v>
      </c>
      <c r="J103" s="18">
        <f t="shared" si="3"/>
        <v>9218.4908013719996</v>
      </c>
      <c r="K103" s="18">
        <f t="shared" si="4"/>
        <v>11146.298856352898</v>
      </c>
      <c r="L103" s="15">
        <v>886911</v>
      </c>
      <c r="M103" s="16" t="s">
        <v>16</v>
      </c>
      <c r="N103" s="16" t="s">
        <v>239</v>
      </c>
      <c r="O103" s="41"/>
    </row>
    <row r="104" spans="1:15" ht="22.5">
      <c r="A104" s="10">
        <v>99</v>
      </c>
      <c r="B104" s="11" t="s">
        <v>176</v>
      </c>
      <c r="C104" s="11" t="s">
        <v>45</v>
      </c>
      <c r="D104" s="11" t="s">
        <v>209</v>
      </c>
      <c r="E104" s="12" t="s">
        <v>17</v>
      </c>
      <c r="F104" s="13">
        <v>2.8</v>
      </c>
      <c r="G104" s="14">
        <v>96.21</v>
      </c>
      <c r="H104" s="14">
        <v>16.64</v>
      </c>
      <c r="I104" s="14">
        <v>79.569999999999993</v>
      </c>
      <c r="J104" s="18">
        <f t="shared" si="3"/>
        <v>9379.2225340401219</v>
      </c>
      <c r="K104" s="18">
        <f t="shared" si="4"/>
        <v>11340.643458589922</v>
      </c>
      <c r="L104" s="15">
        <v>902375</v>
      </c>
      <c r="M104" s="16" t="s">
        <v>16</v>
      </c>
      <c r="N104" s="16" t="s">
        <v>239</v>
      </c>
      <c r="O104" s="41"/>
    </row>
    <row r="105" spans="1:15" ht="22.5">
      <c r="A105" s="10">
        <v>100</v>
      </c>
      <c r="B105" s="11" t="s">
        <v>176</v>
      </c>
      <c r="C105" s="11" t="s">
        <v>158</v>
      </c>
      <c r="D105" s="11" t="s">
        <v>209</v>
      </c>
      <c r="E105" s="12" t="s">
        <v>19</v>
      </c>
      <c r="F105" s="13">
        <v>2.8</v>
      </c>
      <c r="G105" s="14">
        <v>116.33</v>
      </c>
      <c r="H105" s="14">
        <v>20.120000000000005</v>
      </c>
      <c r="I105" s="14">
        <v>96.21</v>
      </c>
      <c r="J105" s="18">
        <f t="shared" si="3"/>
        <v>9227.4219891687444</v>
      </c>
      <c r="K105" s="18">
        <f t="shared" si="4"/>
        <v>11157.114645047293</v>
      </c>
      <c r="L105" s="15">
        <v>1073426</v>
      </c>
      <c r="M105" s="16" t="s">
        <v>16</v>
      </c>
      <c r="N105" s="16" t="s">
        <v>239</v>
      </c>
      <c r="O105" s="42"/>
    </row>
    <row r="106" spans="1:15" ht="22.5">
      <c r="A106" s="10">
        <v>101</v>
      </c>
      <c r="B106" s="11" t="s">
        <v>176</v>
      </c>
      <c r="C106" s="11" t="s">
        <v>96</v>
      </c>
      <c r="D106" s="11" t="s">
        <v>209</v>
      </c>
      <c r="E106" s="12" t="s">
        <v>13</v>
      </c>
      <c r="F106" s="13">
        <v>2.8</v>
      </c>
      <c r="G106" s="14">
        <v>84.07</v>
      </c>
      <c r="H106" s="14">
        <v>14.539999999999992</v>
      </c>
      <c r="I106" s="14">
        <v>69.53</v>
      </c>
      <c r="J106" s="18">
        <f t="shared" si="3"/>
        <v>9057.7732841679554</v>
      </c>
      <c r="K106" s="18">
        <f t="shared" si="4"/>
        <v>10951.920034517474</v>
      </c>
      <c r="L106" s="15">
        <v>761487</v>
      </c>
      <c r="M106" s="16" t="s">
        <v>16</v>
      </c>
      <c r="N106" s="16" t="s">
        <v>239</v>
      </c>
      <c r="O106" s="40" t="s">
        <v>235</v>
      </c>
    </row>
    <row r="107" spans="1:15" ht="22.5">
      <c r="A107" s="10">
        <v>102</v>
      </c>
      <c r="B107" s="11" t="s">
        <v>176</v>
      </c>
      <c r="C107" s="11" t="s">
        <v>133</v>
      </c>
      <c r="D107" s="11" t="s">
        <v>209</v>
      </c>
      <c r="E107" s="12" t="s">
        <v>19</v>
      </c>
      <c r="F107" s="13">
        <v>2.8</v>
      </c>
      <c r="G107" s="14">
        <v>116.33</v>
      </c>
      <c r="H107" s="14">
        <v>20.120000000000005</v>
      </c>
      <c r="I107" s="14">
        <v>96.21</v>
      </c>
      <c r="J107" s="18">
        <f t="shared" si="3"/>
        <v>8959.5289263302675</v>
      </c>
      <c r="K107" s="18">
        <f t="shared" si="4"/>
        <v>10833.19821224405</v>
      </c>
      <c r="L107" s="15">
        <v>1042262</v>
      </c>
      <c r="M107" s="16" t="s">
        <v>16</v>
      </c>
      <c r="N107" s="16" t="s">
        <v>239</v>
      </c>
      <c r="O107" s="41"/>
    </row>
    <row r="108" spans="1:15" ht="22.5">
      <c r="A108" s="10">
        <v>103</v>
      </c>
      <c r="B108" s="11" t="s">
        <v>176</v>
      </c>
      <c r="C108" s="11" t="s">
        <v>46</v>
      </c>
      <c r="D108" s="11" t="s">
        <v>210</v>
      </c>
      <c r="E108" s="12" t="s">
        <v>17</v>
      </c>
      <c r="F108" s="13">
        <v>2.8</v>
      </c>
      <c r="G108" s="14">
        <v>96.21</v>
      </c>
      <c r="H108" s="14">
        <v>16.64</v>
      </c>
      <c r="I108" s="14">
        <v>79.569999999999993</v>
      </c>
      <c r="J108" s="18">
        <f t="shared" si="3"/>
        <v>9188.7329799397157</v>
      </c>
      <c r="K108" s="18">
        <f t="shared" si="4"/>
        <v>11110.317959029786</v>
      </c>
      <c r="L108" s="15">
        <v>884048</v>
      </c>
      <c r="M108" s="16" t="s">
        <v>16</v>
      </c>
      <c r="N108" s="16" t="s">
        <v>239</v>
      </c>
      <c r="O108" s="41"/>
    </row>
    <row r="109" spans="1:15" ht="22.5">
      <c r="A109" s="10">
        <v>104</v>
      </c>
      <c r="B109" s="11" t="s">
        <v>176</v>
      </c>
      <c r="C109" s="11" t="s">
        <v>47</v>
      </c>
      <c r="D109" s="11" t="s">
        <v>210</v>
      </c>
      <c r="E109" s="12" t="s">
        <v>17</v>
      </c>
      <c r="F109" s="13">
        <v>2.8</v>
      </c>
      <c r="G109" s="14">
        <v>96.21</v>
      </c>
      <c r="H109" s="14">
        <v>16.64</v>
      </c>
      <c r="I109" s="14">
        <v>79.569999999999993</v>
      </c>
      <c r="J109" s="18">
        <f t="shared" si="3"/>
        <v>9349.464712607838</v>
      </c>
      <c r="K109" s="18">
        <f t="shared" si="4"/>
        <v>11304.66256126681</v>
      </c>
      <c r="L109" s="15">
        <v>899512</v>
      </c>
      <c r="M109" s="16" t="s">
        <v>16</v>
      </c>
      <c r="N109" s="16" t="s">
        <v>239</v>
      </c>
      <c r="O109" s="41"/>
    </row>
    <row r="110" spans="1:15" ht="22.5">
      <c r="A110" s="10">
        <v>105</v>
      </c>
      <c r="B110" s="11" t="s">
        <v>176</v>
      </c>
      <c r="C110" s="11" t="s">
        <v>170</v>
      </c>
      <c r="D110" s="11" t="s">
        <v>210</v>
      </c>
      <c r="E110" s="12" t="s">
        <v>19</v>
      </c>
      <c r="F110" s="13">
        <v>2.8</v>
      </c>
      <c r="G110" s="14">
        <v>116.33</v>
      </c>
      <c r="H110" s="14">
        <v>20.120000000000005</v>
      </c>
      <c r="I110" s="14">
        <v>96.21</v>
      </c>
      <c r="J110" s="18">
        <f t="shared" si="3"/>
        <v>9197.6618241210344</v>
      </c>
      <c r="K110" s="18">
        <f t="shared" si="4"/>
        <v>11121.130859578006</v>
      </c>
      <c r="L110" s="15">
        <v>1069964</v>
      </c>
      <c r="M110" s="16" t="s">
        <v>16</v>
      </c>
      <c r="N110" s="16" t="s">
        <v>239</v>
      </c>
      <c r="O110" s="41"/>
    </row>
    <row r="111" spans="1:15" ht="22.5">
      <c r="A111" s="10">
        <v>106</v>
      </c>
      <c r="B111" s="11" t="s">
        <v>176</v>
      </c>
      <c r="C111" s="11" t="s">
        <v>97</v>
      </c>
      <c r="D111" s="11" t="s">
        <v>210</v>
      </c>
      <c r="E111" s="12" t="s">
        <v>13</v>
      </c>
      <c r="F111" s="13">
        <v>2.8</v>
      </c>
      <c r="G111" s="14">
        <v>84.07</v>
      </c>
      <c r="H111" s="14">
        <v>14.539999999999992</v>
      </c>
      <c r="I111" s="14">
        <v>69.53</v>
      </c>
      <c r="J111" s="18">
        <f t="shared" si="3"/>
        <v>9028.0123706435115</v>
      </c>
      <c r="K111" s="18">
        <f t="shared" si="4"/>
        <v>10915.935567380986</v>
      </c>
      <c r="L111" s="15">
        <v>758985</v>
      </c>
      <c r="M111" s="16" t="s">
        <v>16</v>
      </c>
      <c r="N111" s="16" t="s">
        <v>239</v>
      </c>
      <c r="O111" s="41"/>
    </row>
    <row r="112" spans="1:15" ht="22.5">
      <c r="A112" s="10">
        <v>107</v>
      </c>
      <c r="B112" s="11" t="s">
        <v>176</v>
      </c>
      <c r="C112" s="11" t="s">
        <v>49</v>
      </c>
      <c r="D112" s="11" t="s">
        <v>210</v>
      </c>
      <c r="E112" s="12" t="s">
        <v>19</v>
      </c>
      <c r="F112" s="13">
        <v>2.8</v>
      </c>
      <c r="G112" s="14">
        <v>116.33</v>
      </c>
      <c r="H112" s="14">
        <v>20.120000000000005</v>
      </c>
      <c r="I112" s="14">
        <v>96.21</v>
      </c>
      <c r="J112" s="18">
        <f t="shared" si="3"/>
        <v>8929.76016504771</v>
      </c>
      <c r="K112" s="18">
        <f t="shared" si="4"/>
        <v>10797.20403284482</v>
      </c>
      <c r="L112" s="15">
        <v>1038799</v>
      </c>
      <c r="M112" s="16" t="s">
        <v>16</v>
      </c>
      <c r="N112" s="16" t="s">
        <v>239</v>
      </c>
      <c r="O112" s="41"/>
    </row>
    <row r="113" spans="1:19" ht="22.5">
      <c r="A113" s="10">
        <v>108</v>
      </c>
      <c r="B113" s="11" t="s">
        <v>176</v>
      </c>
      <c r="C113" s="11" t="s">
        <v>50</v>
      </c>
      <c r="D113" s="11" t="s">
        <v>211</v>
      </c>
      <c r="E113" s="12" t="s">
        <v>17</v>
      </c>
      <c r="F113" s="13">
        <v>2.8</v>
      </c>
      <c r="G113" s="14">
        <v>96.21</v>
      </c>
      <c r="H113" s="14">
        <v>16.64</v>
      </c>
      <c r="I113" s="14">
        <v>79.569999999999993</v>
      </c>
      <c r="J113" s="18">
        <f t="shared" si="3"/>
        <v>9158.9751585074318</v>
      </c>
      <c r="K113" s="18">
        <f t="shared" si="4"/>
        <v>11074.337061706674</v>
      </c>
      <c r="L113" s="15">
        <v>881185</v>
      </c>
      <c r="M113" s="16" t="s">
        <v>16</v>
      </c>
      <c r="N113" s="16" t="s">
        <v>239</v>
      </c>
      <c r="O113" s="41"/>
    </row>
    <row r="114" spans="1:19" ht="22.5">
      <c r="A114" s="10">
        <v>109</v>
      </c>
      <c r="B114" s="11" t="s">
        <v>176</v>
      </c>
      <c r="C114" s="11" t="s">
        <v>134</v>
      </c>
      <c r="D114" s="11" t="s">
        <v>211</v>
      </c>
      <c r="E114" s="12" t="s">
        <v>17</v>
      </c>
      <c r="F114" s="13">
        <v>2.8</v>
      </c>
      <c r="G114" s="14">
        <v>96.21</v>
      </c>
      <c r="H114" s="14">
        <v>16.64</v>
      </c>
      <c r="I114" s="14">
        <v>79.569999999999993</v>
      </c>
      <c r="J114" s="18">
        <f t="shared" si="3"/>
        <v>9319.7068911755541</v>
      </c>
      <c r="K114" s="18">
        <f t="shared" si="4"/>
        <v>11268.681663943698</v>
      </c>
      <c r="L114" s="15">
        <v>896649</v>
      </c>
      <c r="M114" s="16" t="s">
        <v>16</v>
      </c>
      <c r="N114" s="16" t="s">
        <v>239</v>
      </c>
      <c r="O114" s="41"/>
    </row>
    <row r="115" spans="1:19" ht="22.5">
      <c r="A115" s="10">
        <v>110</v>
      </c>
      <c r="B115" s="11" t="s">
        <v>176</v>
      </c>
      <c r="C115" s="11" t="s">
        <v>160</v>
      </c>
      <c r="D115" s="11" t="s">
        <v>211</v>
      </c>
      <c r="E115" s="12" t="s">
        <v>19</v>
      </c>
      <c r="F115" s="13">
        <v>2.8</v>
      </c>
      <c r="G115" s="14">
        <v>116.33</v>
      </c>
      <c r="H115" s="14">
        <v>20.120000000000005</v>
      </c>
      <c r="I115" s="14">
        <v>96.21</v>
      </c>
      <c r="J115" s="18">
        <f t="shared" si="3"/>
        <v>9167.9016590733263</v>
      </c>
      <c r="K115" s="18">
        <f t="shared" si="4"/>
        <v>11085.147074108721</v>
      </c>
      <c r="L115" s="15">
        <v>1066502</v>
      </c>
      <c r="M115" s="16" t="s">
        <v>16</v>
      </c>
      <c r="N115" s="16" t="s">
        <v>239</v>
      </c>
      <c r="O115" s="42"/>
    </row>
    <row r="116" spans="1:19" ht="22.5">
      <c r="A116" s="10">
        <v>111</v>
      </c>
      <c r="B116" s="11" t="s">
        <v>176</v>
      </c>
      <c r="C116" s="11" t="s">
        <v>135</v>
      </c>
      <c r="D116" s="11" t="s">
        <v>211</v>
      </c>
      <c r="E116" s="12" t="s">
        <v>19</v>
      </c>
      <c r="F116" s="13">
        <v>2.8</v>
      </c>
      <c r="G116" s="14">
        <v>116.33</v>
      </c>
      <c r="H116" s="14">
        <v>20.120000000000005</v>
      </c>
      <c r="I116" s="14">
        <v>96.21</v>
      </c>
      <c r="J116" s="18">
        <f t="shared" si="3"/>
        <v>8900</v>
      </c>
      <c r="K116" s="18">
        <f t="shared" si="4"/>
        <v>10761.220247375533</v>
      </c>
      <c r="L116" s="15">
        <v>1035337</v>
      </c>
      <c r="M116" s="16" t="s">
        <v>16</v>
      </c>
      <c r="N116" s="16" t="s">
        <v>239</v>
      </c>
      <c r="O116" s="40" t="s">
        <v>235</v>
      </c>
    </row>
    <row r="117" spans="1:19" ht="22.5">
      <c r="A117" s="10">
        <v>112</v>
      </c>
      <c r="B117" s="11" t="s">
        <v>176</v>
      </c>
      <c r="C117" s="11" t="s">
        <v>136</v>
      </c>
      <c r="D117" s="11" t="s">
        <v>212</v>
      </c>
      <c r="E117" s="12" t="s">
        <v>17</v>
      </c>
      <c r="F117" s="13">
        <v>2.8</v>
      </c>
      <c r="G117" s="14">
        <v>96.21</v>
      </c>
      <c r="H117" s="14">
        <v>16.64</v>
      </c>
      <c r="I117" s="14">
        <v>79.569999999999993</v>
      </c>
      <c r="J117" s="18">
        <f t="shared" si="3"/>
        <v>9129.217337075148</v>
      </c>
      <c r="K117" s="18">
        <f t="shared" si="4"/>
        <v>11038.356164383562</v>
      </c>
      <c r="L117" s="15">
        <v>878322</v>
      </c>
      <c r="M117" s="16" t="s">
        <v>16</v>
      </c>
      <c r="N117" s="16" t="s">
        <v>239</v>
      </c>
      <c r="O117" s="41"/>
    </row>
    <row r="118" spans="1:19" ht="22.5">
      <c r="A118" s="10">
        <v>113</v>
      </c>
      <c r="B118" s="11" t="s">
        <v>176</v>
      </c>
      <c r="C118" s="11" t="s">
        <v>137</v>
      </c>
      <c r="D118" s="11" t="s">
        <v>212</v>
      </c>
      <c r="E118" s="12" t="s">
        <v>17</v>
      </c>
      <c r="F118" s="13">
        <v>2.8</v>
      </c>
      <c r="G118" s="14">
        <v>96.21</v>
      </c>
      <c r="H118" s="14">
        <v>16.64</v>
      </c>
      <c r="I118" s="14">
        <v>79.569999999999993</v>
      </c>
      <c r="J118" s="18">
        <f t="shared" si="3"/>
        <v>9289.9490697432702</v>
      </c>
      <c r="K118" s="18">
        <f t="shared" si="4"/>
        <v>11232.700766620586</v>
      </c>
      <c r="L118" s="15">
        <v>893786</v>
      </c>
      <c r="M118" s="16" t="s">
        <v>16</v>
      </c>
      <c r="N118" s="16" t="s">
        <v>239</v>
      </c>
      <c r="O118" s="41"/>
    </row>
    <row r="119" spans="1:19" ht="22.5">
      <c r="A119" s="10">
        <v>114</v>
      </c>
      <c r="B119" s="11" t="s">
        <v>176</v>
      </c>
      <c r="C119" s="11" t="s">
        <v>99</v>
      </c>
      <c r="D119" s="11" t="s">
        <v>212</v>
      </c>
      <c r="E119" s="12" t="s">
        <v>19</v>
      </c>
      <c r="F119" s="13">
        <v>2.8</v>
      </c>
      <c r="G119" s="14">
        <v>116.33</v>
      </c>
      <c r="H119" s="14">
        <v>20.120000000000005</v>
      </c>
      <c r="I119" s="14">
        <v>96.21</v>
      </c>
      <c r="J119" s="18">
        <f t="shared" si="3"/>
        <v>9138.1328977907669</v>
      </c>
      <c r="K119" s="18">
        <f t="shared" si="4"/>
        <v>11049.15289470949</v>
      </c>
      <c r="L119" s="15">
        <v>1063039</v>
      </c>
      <c r="M119" s="16" t="s">
        <v>16</v>
      </c>
      <c r="N119" s="16" t="s">
        <v>239</v>
      </c>
      <c r="O119" s="41"/>
    </row>
    <row r="120" spans="1:19" ht="22.5">
      <c r="A120" s="10">
        <v>115</v>
      </c>
      <c r="B120" s="11" t="s">
        <v>176</v>
      </c>
      <c r="C120" s="11" t="s">
        <v>139</v>
      </c>
      <c r="D120" s="11" t="s">
        <v>212</v>
      </c>
      <c r="E120" s="12" t="s">
        <v>19</v>
      </c>
      <c r="F120" s="13">
        <v>2.8</v>
      </c>
      <c r="G120" s="14">
        <v>116.33</v>
      </c>
      <c r="H120" s="14">
        <v>20.120000000000005</v>
      </c>
      <c r="I120" s="14">
        <v>96.21</v>
      </c>
      <c r="J120" s="18">
        <f t="shared" si="3"/>
        <v>8870.2398349522919</v>
      </c>
      <c r="K120" s="18">
        <f t="shared" si="4"/>
        <v>10725.236461906248</v>
      </c>
      <c r="L120" s="15">
        <v>1031875</v>
      </c>
      <c r="M120" s="16" t="s">
        <v>16</v>
      </c>
      <c r="N120" s="16" t="s">
        <v>239</v>
      </c>
      <c r="O120" s="41"/>
    </row>
    <row r="121" spans="1:19" ht="22.5">
      <c r="A121" s="10">
        <v>116</v>
      </c>
      <c r="B121" s="11" t="s">
        <v>176</v>
      </c>
      <c r="C121" s="11" t="s">
        <v>140</v>
      </c>
      <c r="D121" s="11" t="s">
        <v>213</v>
      </c>
      <c r="E121" s="12" t="s">
        <v>17</v>
      </c>
      <c r="F121" s="13">
        <v>2.8</v>
      </c>
      <c r="G121" s="14">
        <v>96.21</v>
      </c>
      <c r="H121" s="14">
        <v>16.64</v>
      </c>
      <c r="I121" s="14">
        <v>79.569999999999993</v>
      </c>
      <c r="J121" s="18">
        <f t="shared" si="3"/>
        <v>8801.8397256002499</v>
      </c>
      <c r="K121" s="18">
        <f t="shared" si="4"/>
        <v>10642.516023626997</v>
      </c>
      <c r="L121" s="15">
        <v>846825</v>
      </c>
      <c r="M121" s="16" t="s">
        <v>16</v>
      </c>
      <c r="N121" s="16" t="s">
        <v>239</v>
      </c>
      <c r="O121" s="41"/>
    </row>
    <row r="122" spans="1:19" ht="22.5">
      <c r="A122" s="10">
        <v>117</v>
      </c>
      <c r="B122" s="11" t="s">
        <v>176</v>
      </c>
      <c r="C122" s="11" t="s">
        <v>141</v>
      </c>
      <c r="D122" s="11" t="s">
        <v>213</v>
      </c>
      <c r="E122" s="12" t="s">
        <v>17</v>
      </c>
      <c r="F122" s="13">
        <v>2.8</v>
      </c>
      <c r="G122" s="14">
        <v>96.21</v>
      </c>
      <c r="H122" s="14">
        <v>16.64</v>
      </c>
      <c r="I122" s="14">
        <v>79.569999999999993</v>
      </c>
      <c r="J122" s="18">
        <f t="shared" si="3"/>
        <v>8962.5818521983165</v>
      </c>
      <c r="K122" s="18">
        <f t="shared" si="4"/>
        <v>10836.873193414604</v>
      </c>
      <c r="L122" s="15">
        <v>862290</v>
      </c>
      <c r="M122" s="16" t="s">
        <v>16</v>
      </c>
      <c r="N122" s="16" t="s">
        <v>239</v>
      </c>
      <c r="O122" s="41"/>
    </row>
    <row r="123" spans="1:19" ht="22.5">
      <c r="A123" s="10">
        <v>118</v>
      </c>
      <c r="B123" s="11" t="s">
        <v>176</v>
      </c>
      <c r="C123" s="11" t="s">
        <v>100</v>
      </c>
      <c r="D123" s="11" t="s">
        <v>213</v>
      </c>
      <c r="E123" s="12" t="s">
        <v>19</v>
      </c>
      <c r="F123" s="13">
        <v>2.8</v>
      </c>
      <c r="G123" s="14">
        <v>116.33</v>
      </c>
      <c r="H123" s="14">
        <v>20.120000000000005</v>
      </c>
      <c r="I123" s="14">
        <v>96.21</v>
      </c>
      <c r="J123" s="18">
        <f t="shared" si="3"/>
        <v>8810.7624860311189</v>
      </c>
      <c r="K123" s="18">
        <f t="shared" si="4"/>
        <v>10653.320860617399</v>
      </c>
      <c r="L123" s="15">
        <v>1024956</v>
      </c>
      <c r="M123" s="16" t="s">
        <v>16</v>
      </c>
      <c r="N123" s="16" t="s">
        <v>239</v>
      </c>
      <c r="O123" s="41"/>
    </row>
    <row r="124" spans="1:19" ht="22.5">
      <c r="A124" s="10">
        <v>119</v>
      </c>
      <c r="B124" s="11" t="s">
        <v>176</v>
      </c>
      <c r="C124" s="11" t="s">
        <v>142</v>
      </c>
      <c r="D124" s="11" t="s">
        <v>213</v>
      </c>
      <c r="E124" s="12" t="s">
        <v>19</v>
      </c>
      <c r="F124" s="13">
        <v>2.8</v>
      </c>
      <c r="G124" s="14">
        <v>116.33</v>
      </c>
      <c r="H124" s="14">
        <v>20.120000000000005</v>
      </c>
      <c r="I124" s="14">
        <v>96.21</v>
      </c>
      <c r="J124" s="18">
        <f t="shared" si="3"/>
        <v>8542.8780194274914</v>
      </c>
      <c r="K124" s="18">
        <f t="shared" si="4"/>
        <v>10329.414821744102</v>
      </c>
      <c r="L124" s="15">
        <v>993793</v>
      </c>
      <c r="M124" s="16" t="s">
        <v>16</v>
      </c>
      <c r="N124" s="16" t="s">
        <v>239</v>
      </c>
      <c r="O124" s="41"/>
    </row>
    <row r="125" spans="1:19" s="21" customFormat="1" ht="30" customHeight="1">
      <c r="A125" s="37" t="s">
        <v>187</v>
      </c>
      <c r="B125" s="37"/>
      <c r="C125" s="37"/>
      <c r="D125" s="37"/>
      <c r="E125" s="37"/>
      <c r="F125" s="37"/>
      <c r="G125" s="18">
        <f>SUM(G6:G124)</f>
        <v>12446.329999999982</v>
      </c>
      <c r="H125" s="18">
        <f t="shared" ref="H125:I125" si="5">SUM(H6:H124)</f>
        <v>2152.6599999999989</v>
      </c>
      <c r="I125" s="18">
        <f t="shared" si="5"/>
        <v>10293.669999999986</v>
      </c>
      <c r="J125" s="18">
        <f t="shared" si="3"/>
        <v>9247.2867102190103</v>
      </c>
      <c r="K125" s="18">
        <f t="shared" si="4"/>
        <v>11181.122184799024</v>
      </c>
      <c r="L125" s="18">
        <f>SUM(L6:L124)</f>
        <v>115094782</v>
      </c>
      <c r="M125" s="18"/>
      <c r="N125" s="19"/>
      <c r="O125" s="42"/>
      <c r="P125" s="20"/>
      <c r="S125" s="17"/>
    </row>
    <row r="126" spans="1:19" s="21" customFormat="1" ht="30" customHeight="1">
      <c r="A126" s="37" t="str">
        <f>"本栋销售住宅共"&amp;A124&amp;"套，销售住宅总建筑面积："&amp;ROUNDUP(G125,2)&amp;"㎡，套内面积："&amp;ROUNDUP(I125,2)&amp;"㎡，分摊面积："&amp;ROUNDUP(H125,2)&amp;"㎡，销售均价："&amp;INT(J125)&amp;"元/㎡（建筑面积）、
  "&amp;INT(K125)&amp;"元/㎡（套内建筑面积）。"</f>
        <v>本栋销售住宅共119套，销售住宅总建筑面积：12446.33㎡，套内面积：10293.67㎡，分摊面积：2152.66㎡，销售均价：9247元/㎡（建筑面积）、
  11181元/㎡（套内建筑面积）。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9" s="21" customFormat="1" ht="51" customHeight="1">
      <c r="A127" s="38" t="s">
        <v>188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1:19" s="21" customFormat="1" ht="11.25">
      <c r="A128" s="36" t="s">
        <v>189</v>
      </c>
      <c r="B128" s="36"/>
      <c r="C128" s="36"/>
      <c r="D128" s="36"/>
      <c r="E128" s="36"/>
      <c r="F128" s="22"/>
      <c r="G128" s="22"/>
      <c r="H128" s="22"/>
      <c r="I128" s="22"/>
      <c r="J128" s="23"/>
      <c r="K128" s="36" t="s">
        <v>190</v>
      </c>
      <c r="L128" s="36"/>
      <c r="M128" s="22"/>
      <c r="N128" s="22"/>
      <c r="O128" s="22"/>
    </row>
    <row r="129" spans="1:15" s="21" customFormat="1" ht="11.25">
      <c r="A129" s="36" t="s">
        <v>191</v>
      </c>
      <c r="B129" s="36"/>
      <c r="C129" s="36"/>
      <c r="D129" s="36"/>
      <c r="E129" s="36"/>
      <c r="F129" s="22"/>
      <c r="G129" s="22"/>
      <c r="H129" s="22"/>
      <c r="I129" s="22"/>
      <c r="J129" s="23"/>
      <c r="K129" s="36" t="s">
        <v>192</v>
      </c>
      <c r="L129" s="36"/>
      <c r="M129" s="22"/>
      <c r="N129" s="22"/>
      <c r="O129" s="22"/>
    </row>
    <row r="130" spans="1:15" s="21" customFormat="1" ht="11.25">
      <c r="A130" s="36" t="s">
        <v>216</v>
      </c>
      <c r="B130" s="36"/>
      <c r="C130" s="36"/>
      <c r="D130" s="36"/>
      <c r="E130" s="36"/>
      <c r="J130" s="24"/>
      <c r="K130" s="24"/>
      <c r="L130" s="25"/>
      <c r="M130" s="25"/>
      <c r="N130" s="25"/>
    </row>
  </sheetData>
  <mergeCells count="38">
    <mergeCell ref="A1:B1"/>
    <mergeCell ref="A2:O2"/>
    <mergeCell ref="H3:K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A125:F125"/>
    <mergeCell ref="O76:O85"/>
    <mergeCell ref="O86:O95"/>
    <mergeCell ref="O96:O105"/>
    <mergeCell ref="H4:H5"/>
    <mergeCell ref="I4:I5"/>
    <mergeCell ref="J4:J5"/>
    <mergeCell ref="K4:K5"/>
    <mergeCell ref="L4:L5"/>
    <mergeCell ref="M4:M5"/>
    <mergeCell ref="O6:O15"/>
    <mergeCell ref="O16:O25"/>
    <mergeCell ref="O26:O35"/>
    <mergeCell ref="O36:O45"/>
    <mergeCell ref="O46:O55"/>
    <mergeCell ref="O106:O115"/>
    <mergeCell ref="O116:O125"/>
    <mergeCell ref="O56:O65"/>
    <mergeCell ref="O66:O75"/>
    <mergeCell ref="A129:E129"/>
    <mergeCell ref="K129:L129"/>
    <mergeCell ref="A130:E130"/>
    <mergeCell ref="A126:O126"/>
    <mergeCell ref="A127:O127"/>
    <mergeCell ref="A128:E128"/>
    <mergeCell ref="K128:L128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workbookViewId="0">
      <selection activeCell="H15" sqref="H15"/>
    </sheetView>
  </sheetViews>
  <sheetFormatPr defaultRowHeight="13.5"/>
  <cols>
    <col min="12" max="12" width="11.375" bestFit="1" customWidth="1"/>
  </cols>
  <sheetData>
    <row r="1" spans="1:15" ht="20.25">
      <c r="A1" s="30" t="s">
        <v>226</v>
      </c>
      <c r="B1" s="30"/>
      <c r="C1" s="1"/>
      <c r="D1" s="1"/>
      <c r="E1" s="2"/>
      <c r="F1" s="1"/>
      <c r="G1" s="1"/>
      <c r="H1" s="1"/>
      <c r="I1" s="1"/>
      <c r="J1" s="3"/>
      <c r="K1" s="3"/>
      <c r="L1" s="4"/>
      <c r="M1" s="1"/>
      <c r="N1" s="1"/>
      <c r="O1" s="1"/>
    </row>
    <row r="2" spans="1:15" ht="25.5">
      <c r="A2" s="31" t="s">
        <v>227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5" t="s">
        <v>228</v>
      </c>
      <c r="B3" s="6"/>
      <c r="C3" s="6"/>
      <c r="D3" s="6"/>
      <c r="E3" s="7"/>
      <c r="F3" s="6"/>
      <c r="G3" s="8"/>
      <c r="H3" s="32" t="s">
        <v>229</v>
      </c>
      <c r="I3" s="32"/>
      <c r="J3" s="32"/>
      <c r="K3" s="32"/>
      <c r="L3" s="9"/>
      <c r="M3" s="8"/>
      <c r="N3" s="8"/>
      <c r="O3" s="8"/>
    </row>
    <row r="4" spans="1:15" ht="21" customHeight="1">
      <c r="A4" s="33" t="s">
        <v>0</v>
      </c>
      <c r="B4" s="29" t="s">
        <v>230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35" t="s">
        <v>231</v>
      </c>
      <c r="K4" s="35" t="s">
        <v>232</v>
      </c>
      <c r="L4" s="28" t="s">
        <v>233</v>
      </c>
      <c r="M4" s="29" t="s">
        <v>8</v>
      </c>
      <c r="N4" s="29" t="s">
        <v>9</v>
      </c>
      <c r="O4" s="34" t="s">
        <v>10</v>
      </c>
    </row>
    <row r="5" spans="1:15">
      <c r="A5" s="33"/>
      <c r="B5" s="29"/>
      <c r="C5" s="29"/>
      <c r="D5" s="29"/>
      <c r="E5" s="29"/>
      <c r="F5" s="29"/>
      <c r="G5" s="29"/>
      <c r="H5" s="29"/>
      <c r="I5" s="29"/>
      <c r="J5" s="35"/>
      <c r="K5" s="35"/>
      <c r="L5" s="28"/>
      <c r="M5" s="29"/>
      <c r="N5" s="29"/>
      <c r="O5" s="34"/>
    </row>
    <row r="6" spans="1:15" ht="22.5">
      <c r="A6" s="10">
        <v>1</v>
      </c>
      <c r="B6" s="11" t="s">
        <v>184</v>
      </c>
      <c r="C6" s="11" t="s">
        <v>102</v>
      </c>
      <c r="D6" s="11" t="s">
        <v>217</v>
      </c>
      <c r="E6" s="12" t="s">
        <v>17</v>
      </c>
      <c r="F6" s="13">
        <v>2.8</v>
      </c>
      <c r="G6" s="14">
        <v>96.21</v>
      </c>
      <c r="H6" s="14">
        <v>16.64</v>
      </c>
      <c r="I6" s="14">
        <v>79.569999999999993</v>
      </c>
      <c r="J6" s="18">
        <f t="shared" ref="J6" si="0">L6/G6</f>
        <v>9215.6324706371488</v>
      </c>
      <c r="K6" s="18">
        <f t="shared" ref="K6" si="1">L6/I6</f>
        <v>11142.84277994219</v>
      </c>
      <c r="L6" s="15">
        <v>886636</v>
      </c>
      <c r="M6" s="16" t="s">
        <v>16</v>
      </c>
      <c r="N6" s="16" t="s">
        <v>239</v>
      </c>
      <c r="O6" s="40" t="s">
        <v>235</v>
      </c>
    </row>
    <row r="7" spans="1:15" ht="22.5">
      <c r="A7" s="10">
        <v>2</v>
      </c>
      <c r="B7" s="11" t="s">
        <v>184</v>
      </c>
      <c r="C7" s="11" t="s">
        <v>103</v>
      </c>
      <c r="D7" s="11" t="s">
        <v>217</v>
      </c>
      <c r="E7" s="12" t="s">
        <v>17</v>
      </c>
      <c r="F7" s="13">
        <v>2.8</v>
      </c>
      <c r="G7" s="14">
        <v>96.21</v>
      </c>
      <c r="H7" s="14">
        <v>16.64</v>
      </c>
      <c r="I7" s="14">
        <v>79.569999999999993</v>
      </c>
      <c r="J7" s="18">
        <f t="shared" ref="J7:J70" si="2">L7/G7</f>
        <v>9268.9429373246039</v>
      </c>
      <c r="K7" s="18">
        <f t="shared" ref="K7:K70" si="3">L7/I7</f>
        <v>11207.301746889532</v>
      </c>
      <c r="L7" s="15">
        <v>891765</v>
      </c>
      <c r="M7" s="16" t="s">
        <v>16</v>
      </c>
      <c r="N7" s="16" t="s">
        <v>239</v>
      </c>
      <c r="O7" s="41"/>
    </row>
    <row r="8" spans="1:15" ht="22.5">
      <c r="A8" s="10">
        <v>3</v>
      </c>
      <c r="B8" s="11" t="s">
        <v>184</v>
      </c>
      <c r="C8" s="11" t="s">
        <v>237</v>
      </c>
      <c r="D8" s="11" t="s">
        <v>217</v>
      </c>
      <c r="E8" s="12" t="s">
        <v>19</v>
      </c>
      <c r="F8" s="13">
        <v>2.8</v>
      </c>
      <c r="G8" s="14">
        <v>116.33</v>
      </c>
      <c r="H8" s="14">
        <v>20.120000000000005</v>
      </c>
      <c r="I8" s="14">
        <v>96.21</v>
      </c>
      <c r="J8" s="18">
        <f t="shared" si="2"/>
        <v>9109.034642826442</v>
      </c>
      <c r="K8" s="18">
        <f t="shared" si="3"/>
        <v>11013.969441845962</v>
      </c>
      <c r="L8" s="15">
        <v>1059654</v>
      </c>
      <c r="M8" s="16" t="s">
        <v>269</v>
      </c>
      <c r="N8" s="16" t="s">
        <v>270</v>
      </c>
      <c r="O8" s="41"/>
    </row>
    <row r="9" spans="1:15" ht="22.5">
      <c r="A9" s="10">
        <v>4</v>
      </c>
      <c r="B9" s="11" t="s">
        <v>184</v>
      </c>
      <c r="C9" s="11" t="s">
        <v>177</v>
      </c>
      <c r="D9" s="11" t="s">
        <v>217</v>
      </c>
      <c r="E9" s="12" t="s">
        <v>13</v>
      </c>
      <c r="F9" s="13">
        <v>2.8</v>
      </c>
      <c r="G9" s="14">
        <v>84.07</v>
      </c>
      <c r="H9" s="14">
        <v>14.539999999999992</v>
      </c>
      <c r="I9" s="14">
        <v>69.53</v>
      </c>
      <c r="J9" s="18">
        <f t="shared" si="2"/>
        <v>8940.2402759605102</v>
      </c>
      <c r="K9" s="18">
        <f t="shared" si="3"/>
        <v>10809.808715662304</v>
      </c>
      <c r="L9" s="15">
        <v>751606</v>
      </c>
      <c r="M9" s="16" t="s">
        <v>269</v>
      </c>
      <c r="N9" s="16" t="s">
        <v>270</v>
      </c>
      <c r="O9" s="41"/>
    </row>
    <row r="10" spans="1:15" ht="22.5">
      <c r="A10" s="10">
        <v>5</v>
      </c>
      <c r="B10" s="11" t="s">
        <v>184</v>
      </c>
      <c r="C10" s="11" t="s">
        <v>238</v>
      </c>
      <c r="D10" s="11" t="s">
        <v>217</v>
      </c>
      <c r="E10" s="12" t="s">
        <v>19</v>
      </c>
      <c r="F10" s="13">
        <v>2.8</v>
      </c>
      <c r="G10" s="14">
        <v>116.33</v>
      </c>
      <c r="H10" s="14">
        <v>20.120000000000005</v>
      </c>
      <c r="I10" s="14">
        <v>96.21</v>
      </c>
      <c r="J10" s="18">
        <f t="shared" si="2"/>
        <v>9011.3040488266142</v>
      </c>
      <c r="K10" s="18">
        <f t="shared" si="3"/>
        <v>10895.800852302256</v>
      </c>
      <c r="L10" s="15">
        <v>1048285</v>
      </c>
      <c r="M10" s="16" t="s">
        <v>269</v>
      </c>
      <c r="N10" s="16" t="s">
        <v>239</v>
      </c>
      <c r="O10" s="41"/>
    </row>
    <row r="11" spans="1:15" ht="22.5">
      <c r="A11" s="10">
        <v>6</v>
      </c>
      <c r="B11" s="11" t="s">
        <v>184</v>
      </c>
      <c r="C11" s="11" t="s">
        <v>104</v>
      </c>
      <c r="D11" s="11" t="s">
        <v>218</v>
      </c>
      <c r="E11" s="12" t="s">
        <v>17</v>
      </c>
      <c r="F11" s="13">
        <v>2.8</v>
      </c>
      <c r="G11" s="14">
        <v>96.21</v>
      </c>
      <c r="H11" s="14">
        <v>16.64</v>
      </c>
      <c r="I11" s="14">
        <v>79.569999999999993</v>
      </c>
      <c r="J11" s="18">
        <f t="shared" si="2"/>
        <v>9245.244777050204</v>
      </c>
      <c r="K11" s="18">
        <f t="shared" si="3"/>
        <v>11178.647731557121</v>
      </c>
      <c r="L11" s="15">
        <v>889485</v>
      </c>
      <c r="M11" s="16" t="s">
        <v>269</v>
      </c>
      <c r="N11" s="16" t="s">
        <v>239</v>
      </c>
      <c r="O11" s="41"/>
    </row>
    <row r="12" spans="1:15" ht="22.5">
      <c r="A12" s="10">
        <v>7</v>
      </c>
      <c r="B12" s="11" t="s">
        <v>184</v>
      </c>
      <c r="C12" s="11" t="s">
        <v>12</v>
      </c>
      <c r="D12" s="11" t="s">
        <v>218</v>
      </c>
      <c r="E12" s="12" t="s">
        <v>17</v>
      </c>
      <c r="F12" s="13">
        <v>2.8</v>
      </c>
      <c r="G12" s="14">
        <v>96.21</v>
      </c>
      <c r="H12" s="14">
        <v>16.64</v>
      </c>
      <c r="I12" s="14">
        <v>79.569999999999993</v>
      </c>
      <c r="J12" s="18">
        <f t="shared" si="2"/>
        <v>9298.544849807713</v>
      </c>
      <c r="K12" s="18">
        <f t="shared" si="3"/>
        <v>11243.094130953878</v>
      </c>
      <c r="L12" s="15">
        <v>894613</v>
      </c>
      <c r="M12" s="16" t="s">
        <v>269</v>
      </c>
      <c r="N12" s="16" t="s">
        <v>239</v>
      </c>
      <c r="O12" s="41"/>
    </row>
    <row r="13" spans="1:15" ht="22.5">
      <c r="A13" s="10">
        <v>8</v>
      </c>
      <c r="B13" s="11" t="s">
        <v>184</v>
      </c>
      <c r="C13" s="11" t="s">
        <v>240</v>
      </c>
      <c r="D13" s="11" t="s">
        <v>218</v>
      </c>
      <c r="E13" s="12" t="s">
        <v>19</v>
      </c>
      <c r="F13" s="13">
        <v>2.8</v>
      </c>
      <c r="G13" s="14">
        <v>116.33</v>
      </c>
      <c r="H13" s="14">
        <v>20.120000000000005</v>
      </c>
      <c r="I13" s="14">
        <v>96.21</v>
      </c>
      <c r="J13" s="18">
        <f t="shared" si="2"/>
        <v>9138.6400756468665</v>
      </c>
      <c r="K13" s="18">
        <f t="shared" si="3"/>
        <v>11049.76613657624</v>
      </c>
      <c r="L13" s="15">
        <v>1063098</v>
      </c>
      <c r="M13" s="16" t="s">
        <v>269</v>
      </c>
      <c r="N13" s="16" t="s">
        <v>239</v>
      </c>
      <c r="O13" s="41"/>
    </row>
    <row r="14" spans="1:15" ht="22.5">
      <c r="A14" s="10">
        <v>9</v>
      </c>
      <c r="B14" s="11" t="s">
        <v>184</v>
      </c>
      <c r="C14" s="11" t="s">
        <v>241</v>
      </c>
      <c r="D14" s="11" t="s">
        <v>218</v>
      </c>
      <c r="E14" s="12" t="s">
        <v>19</v>
      </c>
      <c r="F14" s="13">
        <v>2.8</v>
      </c>
      <c r="G14" s="14">
        <v>116.33</v>
      </c>
      <c r="H14" s="14">
        <v>20.120000000000005</v>
      </c>
      <c r="I14" s="14">
        <v>96.21</v>
      </c>
      <c r="J14" s="18">
        <f t="shared" si="2"/>
        <v>9040.9094816470388</v>
      </c>
      <c r="K14" s="18">
        <f t="shared" si="3"/>
        <v>10931.597547032534</v>
      </c>
      <c r="L14" s="15">
        <v>1051729</v>
      </c>
      <c r="M14" s="16" t="s">
        <v>16</v>
      </c>
      <c r="N14" s="16" t="s">
        <v>239</v>
      </c>
      <c r="O14" s="41"/>
    </row>
    <row r="15" spans="1:15" ht="22.5">
      <c r="A15" s="10">
        <v>10</v>
      </c>
      <c r="B15" s="11" t="s">
        <v>184</v>
      </c>
      <c r="C15" s="11" t="s">
        <v>106</v>
      </c>
      <c r="D15" s="11" t="s">
        <v>193</v>
      </c>
      <c r="E15" s="12" t="s">
        <v>17</v>
      </c>
      <c r="F15" s="13">
        <v>2.8</v>
      </c>
      <c r="G15" s="14">
        <v>96.21</v>
      </c>
      <c r="H15" s="14">
        <v>16.64</v>
      </c>
      <c r="I15" s="14">
        <v>79.569999999999993</v>
      </c>
      <c r="J15" s="18">
        <f t="shared" si="2"/>
        <v>9229.4771853237708</v>
      </c>
      <c r="K15" s="18">
        <f t="shared" si="3"/>
        <v>11159.582757320599</v>
      </c>
      <c r="L15" s="15">
        <v>887968</v>
      </c>
      <c r="M15" s="16" t="s">
        <v>269</v>
      </c>
      <c r="N15" s="16" t="s">
        <v>239</v>
      </c>
      <c r="O15" s="42"/>
    </row>
    <row r="16" spans="1:15" ht="22.5">
      <c r="A16" s="10">
        <v>11</v>
      </c>
      <c r="B16" s="11" t="s">
        <v>184</v>
      </c>
      <c r="C16" s="11" t="s">
        <v>62</v>
      </c>
      <c r="D16" s="11" t="s">
        <v>193</v>
      </c>
      <c r="E16" s="12" t="s">
        <v>13</v>
      </c>
      <c r="F16" s="13">
        <v>2.8</v>
      </c>
      <c r="G16" s="14">
        <v>84.07</v>
      </c>
      <c r="H16" s="14">
        <v>14.539999999999992</v>
      </c>
      <c r="I16" s="14">
        <v>69.53</v>
      </c>
      <c r="J16" s="18">
        <f t="shared" si="2"/>
        <v>8900.7612703699306</v>
      </c>
      <c r="K16" s="18">
        <f t="shared" si="3"/>
        <v>10762.073924924493</v>
      </c>
      <c r="L16" s="15">
        <v>748287</v>
      </c>
      <c r="M16" s="16" t="s">
        <v>269</v>
      </c>
      <c r="N16" s="16" t="s">
        <v>239</v>
      </c>
      <c r="O16" s="40" t="s">
        <v>235</v>
      </c>
    </row>
    <row r="17" spans="1:15" ht="22.5">
      <c r="A17" s="10">
        <v>12</v>
      </c>
      <c r="B17" s="11" t="s">
        <v>184</v>
      </c>
      <c r="C17" s="11" t="s">
        <v>107</v>
      </c>
      <c r="D17" s="11" t="s">
        <v>193</v>
      </c>
      <c r="E17" s="12" t="s">
        <v>13</v>
      </c>
      <c r="F17" s="13">
        <v>2.8</v>
      </c>
      <c r="G17" s="14">
        <v>84.07</v>
      </c>
      <c r="H17" s="14">
        <v>14.539999999999992</v>
      </c>
      <c r="I17" s="14">
        <v>69.53</v>
      </c>
      <c r="J17" s="18">
        <f t="shared" si="2"/>
        <v>8820.8159866777696</v>
      </c>
      <c r="K17" s="18">
        <f t="shared" si="3"/>
        <v>10665.410614123401</v>
      </c>
      <c r="L17" s="15">
        <v>741566</v>
      </c>
      <c r="M17" s="16" t="s">
        <v>16</v>
      </c>
      <c r="N17" s="16" t="s">
        <v>239</v>
      </c>
      <c r="O17" s="41"/>
    </row>
    <row r="18" spans="1:15" ht="22.5">
      <c r="A18" s="10">
        <v>13</v>
      </c>
      <c r="B18" s="11" t="s">
        <v>184</v>
      </c>
      <c r="C18" s="11" t="s">
        <v>242</v>
      </c>
      <c r="D18" s="11" t="s">
        <v>193</v>
      </c>
      <c r="E18" s="12" t="s">
        <v>19</v>
      </c>
      <c r="F18" s="13">
        <v>2.8</v>
      </c>
      <c r="G18" s="14">
        <v>116.33</v>
      </c>
      <c r="H18" s="14">
        <v>20.120000000000005</v>
      </c>
      <c r="I18" s="14">
        <v>96.21</v>
      </c>
      <c r="J18" s="18">
        <f t="shared" si="2"/>
        <v>8971.8387346342297</v>
      </c>
      <c r="K18" s="18">
        <f t="shared" si="3"/>
        <v>10848.082319925164</v>
      </c>
      <c r="L18" s="15">
        <v>1043694</v>
      </c>
      <c r="M18" s="16" t="s">
        <v>16</v>
      </c>
      <c r="N18" s="16" t="s">
        <v>239</v>
      </c>
      <c r="O18" s="41"/>
    </row>
    <row r="19" spans="1:15" ht="22.5">
      <c r="A19" s="10">
        <v>14</v>
      </c>
      <c r="B19" s="11" t="s">
        <v>184</v>
      </c>
      <c r="C19" s="11" t="s">
        <v>15</v>
      </c>
      <c r="D19" s="11" t="s">
        <v>194</v>
      </c>
      <c r="E19" s="12" t="s">
        <v>17</v>
      </c>
      <c r="F19" s="13">
        <v>2.8</v>
      </c>
      <c r="G19" s="14">
        <v>96.21</v>
      </c>
      <c r="H19" s="14">
        <v>16.64</v>
      </c>
      <c r="I19" s="14">
        <v>79.569999999999993</v>
      </c>
      <c r="J19" s="18">
        <f t="shared" si="2"/>
        <v>9304.4589959463683</v>
      </c>
      <c r="K19" s="18">
        <f t="shared" si="3"/>
        <v>11250.245067236396</v>
      </c>
      <c r="L19" s="15">
        <v>895182</v>
      </c>
      <c r="M19" s="16" t="s">
        <v>16</v>
      </c>
      <c r="N19" s="16" t="s">
        <v>239</v>
      </c>
      <c r="O19" s="41"/>
    </row>
    <row r="20" spans="1:15" ht="22.5">
      <c r="A20" s="10">
        <v>15</v>
      </c>
      <c r="B20" s="11" t="s">
        <v>184</v>
      </c>
      <c r="C20" s="11" t="s">
        <v>63</v>
      </c>
      <c r="D20" s="11" t="s">
        <v>194</v>
      </c>
      <c r="E20" s="12" t="s">
        <v>17</v>
      </c>
      <c r="F20" s="13">
        <v>2.8</v>
      </c>
      <c r="G20" s="14">
        <v>96.21</v>
      </c>
      <c r="H20" s="14">
        <v>16.64</v>
      </c>
      <c r="I20" s="14">
        <v>79.569999999999993</v>
      </c>
      <c r="J20" s="18">
        <f t="shared" si="2"/>
        <v>9357.7590687038773</v>
      </c>
      <c r="K20" s="18">
        <f t="shared" si="3"/>
        <v>11314.691466633154</v>
      </c>
      <c r="L20" s="15">
        <v>900310</v>
      </c>
      <c r="M20" s="16" t="s">
        <v>16</v>
      </c>
      <c r="N20" s="16" t="s">
        <v>239</v>
      </c>
      <c r="O20" s="41"/>
    </row>
    <row r="21" spans="1:15" ht="22.5">
      <c r="A21" s="10">
        <v>16</v>
      </c>
      <c r="B21" s="11" t="s">
        <v>184</v>
      </c>
      <c r="C21" s="11" t="s">
        <v>64</v>
      </c>
      <c r="D21" s="11" t="s">
        <v>194</v>
      </c>
      <c r="E21" s="12" t="s">
        <v>19</v>
      </c>
      <c r="F21" s="13">
        <v>2.8</v>
      </c>
      <c r="G21" s="14">
        <v>116.33</v>
      </c>
      <c r="H21" s="14">
        <v>20.120000000000005</v>
      </c>
      <c r="I21" s="14">
        <v>96.21</v>
      </c>
      <c r="J21" s="18">
        <f t="shared" si="2"/>
        <v>9197.8509412877156</v>
      </c>
      <c r="K21" s="18">
        <f t="shared" si="3"/>
        <v>11121.359526036795</v>
      </c>
      <c r="L21" s="15">
        <v>1069986</v>
      </c>
      <c r="M21" s="16" t="s">
        <v>16</v>
      </c>
      <c r="N21" s="16" t="s">
        <v>239</v>
      </c>
      <c r="O21" s="41"/>
    </row>
    <row r="22" spans="1:15" ht="22.5">
      <c r="A22" s="10">
        <v>17</v>
      </c>
      <c r="B22" s="11" t="s">
        <v>184</v>
      </c>
      <c r="C22" s="11" t="s">
        <v>243</v>
      </c>
      <c r="D22" s="11" t="s">
        <v>194</v>
      </c>
      <c r="E22" s="12" t="s">
        <v>19</v>
      </c>
      <c r="F22" s="13">
        <v>2.8</v>
      </c>
      <c r="G22" s="14">
        <v>116.33</v>
      </c>
      <c r="H22" s="14">
        <v>20.120000000000005</v>
      </c>
      <c r="I22" s="14">
        <v>96.21</v>
      </c>
      <c r="J22" s="18">
        <f t="shared" si="2"/>
        <v>9100.1203472878879</v>
      </c>
      <c r="K22" s="18">
        <f t="shared" si="3"/>
        <v>11003.190936493089</v>
      </c>
      <c r="L22" s="15">
        <v>1058617</v>
      </c>
      <c r="M22" s="16" t="s">
        <v>16</v>
      </c>
      <c r="N22" s="16" t="s">
        <v>239</v>
      </c>
      <c r="O22" s="41"/>
    </row>
    <row r="23" spans="1:15" ht="22.5">
      <c r="A23" s="10">
        <v>18</v>
      </c>
      <c r="B23" s="11" t="s">
        <v>184</v>
      </c>
      <c r="C23" s="11" t="s">
        <v>66</v>
      </c>
      <c r="D23" s="11" t="s">
        <v>195</v>
      </c>
      <c r="E23" s="12" t="s">
        <v>17</v>
      </c>
      <c r="F23" s="13">
        <v>2.8</v>
      </c>
      <c r="G23" s="14">
        <v>96.21</v>
      </c>
      <c r="H23" s="14">
        <v>16.64</v>
      </c>
      <c r="I23" s="14">
        <v>79.569999999999993</v>
      </c>
      <c r="J23" s="18">
        <f t="shared" si="2"/>
        <v>9334.0609084294774</v>
      </c>
      <c r="K23" s="18">
        <f t="shared" si="3"/>
        <v>11286.037451300743</v>
      </c>
      <c r="L23" s="15">
        <v>898030</v>
      </c>
      <c r="M23" s="16" t="s">
        <v>16</v>
      </c>
      <c r="N23" s="16" t="s">
        <v>239</v>
      </c>
      <c r="O23" s="41"/>
    </row>
    <row r="24" spans="1:15" ht="22.5">
      <c r="A24" s="10">
        <v>19</v>
      </c>
      <c r="B24" s="11" t="s">
        <v>184</v>
      </c>
      <c r="C24" s="11" t="s">
        <v>67</v>
      </c>
      <c r="D24" s="11" t="s">
        <v>195</v>
      </c>
      <c r="E24" s="12" t="s">
        <v>17</v>
      </c>
      <c r="F24" s="13">
        <v>2.8</v>
      </c>
      <c r="G24" s="14">
        <v>96.21</v>
      </c>
      <c r="H24" s="14">
        <v>16.64</v>
      </c>
      <c r="I24" s="14">
        <v>79.569999999999993</v>
      </c>
      <c r="J24" s="18">
        <f t="shared" si="2"/>
        <v>9387.3609811869883</v>
      </c>
      <c r="K24" s="18">
        <f t="shared" si="3"/>
        <v>11350.483850697499</v>
      </c>
      <c r="L24" s="15">
        <v>903158</v>
      </c>
      <c r="M24" s="16" t="s">
        <v>16</v>
      </c>
      <c r="N24" s="16" t="s">
        <v>239</v>
      </c>
      <c r="O24" s="41"/>
    </row>
    <row r="25" spans="1:15" ht="22.5">
      <c r="A25" s="10">
        <v>20</v>
      </c>
      <c r="B25" s="11" t="s">
        <v>184</v>
      </c>
      <c r="C25" s="11" t="s">
        <v>68</v>
      </c>
      <c r="D25" s="11" t="s">
        <v>195</v>
      </c>
      <c r="E25" s="12" t="s">
        <v>19</v>
      </c>
      <c r="F25" s="13">
        <v>2.8</v>
      </c>
      <c r="G25" s="14">
        <v>116.33</v>
      </c>
      <c r="H25" s="14">
        <v>20.120000000000005</v>
      </c>
      <c r="I25" s="14">
        <v>96.21</v>
      </c>
      <c r="J25" s="18">
        <f t="shared" si="2"/>
        <v>9227.4563741081402</v>
      </c>
      <c r="K25" s="18">
        <f t="shared" si="3"/>
        <v>11157.156220767072</v>
      </c>
      <c r="L25" s="15">
        <v>1073430</v>
      </c>
      <c r="M25" s="16" t="s">
        <v>16</v>
      </c>
      <c r="N25" s="16" t="s">
        <v>239</v>
      </c>
      <c r="O25" s="42"/>
    </row>
    <row r="26" spans="1:15" ht="22.5">
      <c r="A26" s="10">
        <v>21</v>
      </c>
      <c r="B26" s="11" t="s">
        <v>184</v>
      </c>
      <c r="C26" s="11" t="s">
        <v>70</v>
      </c>
      <c r="D26" s="11" t="s">
        <v>195</v>
      </c>
      <c r="E26" s="12" t="s">
        <v>13</v>
      </c>
      <c r="F26" s="13">
        <v>2.8</v>
      </c>
      <c r="G26" s="14">
        <v>84.07</v>
      </c>
      <c r="H26" s="14">
        <v>14.539999999999992</v>
      </c>
      <c r="I26" s="14">
        <v>69.53</v>
      </c>
      <c r="J26" s="18">
        <f t="shared" si="2"/>
        <v>8978.696324491495</v>
      </c>
      <c r="K26" s="18">
        <f t="shared" si="3"/>
        <v>10856.306630231555</v>
      </c>
      <c r="L26" s="15">
        <v>754839</v>
      </c>
      <c r="M26" s="16" t="s">
        <v>16</v>
      </c>
      <c r="N26" s="16" t="s">
        <v>239</v>
      </c>
      <c r="O26" s="40" t="s">
        <v>235</v>
      </c>
    </row>
    <row r="27" spans="1:15" ht="22.5">
      <c r="A27" s="10">
        <v>22</v>
      </c>
      <c r="B27" s="11" t="s">
        <v>184</v>
      </c>
      <c r="C27" s="11" t="s">
        <v>179</v>
      </c>
      <c r="D27" s="11" t="s">
        <v>195</v>
      </c>
      <c r="E27" s="12" t="s">
        <v>19</v>
      </c>
      <c r="F27" s="13">
        <v>2.8</v>
      </c>
      <c r="G27" s="14">
        <v>116.33</v>
      </c>
      <c r="H27" s="14">
        <v>20.120000000000005</v>
      </c>
      <c r="I27" s="14">
        <v>96.21</v>
      </c>
      <c r="J27" s="18">
        <f t="shared" si="2"/>
        <v>9129.7257801083124</v>
      </c>
      <c r="K27" s="18">
        <f t="shared" si="3"/>
        <v>11038.987631223366</v>
      </c>
      <c r="L27" s="15">
        <v>1062061</v>
      </c>
      <c r="M27" s="16" t="s">
        <v>16</v>
      </c>
      <c r="N27" s="16" t="s">
        <v>239</v>
      </c>
      <c r="O27" s="41"/>
    </row>
    <row r="28" spans="1:15" ht="22.5">
      <c r="A28" s="10">
        <v>23</v>
      </c>
      <c r="B28" s="11" t="s">
        <v>184</v>
      </c>
      <c r="C28" s="11" t="s">
        <v>71</v>
      </c>
      <c r="D28" s="11" t="s">
        <v>196</v>
      </c>
      <c r="E28" s="12" t="s">
        <v>17</v>
      </c>
      <c r="F28" s="13">
        <v>2.8</v>
      </c>
      <c r="G28" s="14">
        <v>96.21</v>
      </c>
      <c r="H28" s="14">
        <v>16.64</v>
      </c>
      <c r="I28" s="14">
        <v>79.569999999999993</v>
      </c>
      <c r="J28" s="18">
        <f t="shared" si="2"/>
        <v>9363.6628209125884</v>
      </c>
      <c r="K28" s="18">
        <f t="shared" si="3"/>
        <v>11321.829835365088</v>
      </c>
      <c r="L28" s="15">
        <v>900878</v>
      </c>
      <c r="M28" s="16" t="s">
        <v>16</v>
      </c>
      <c r="N28" s="16" t="s">
        <v>239</v>
      </c>
      <c r="O28" s="41"/>
    </row>
    <row r="29" spans="1:15" ht="22.5">
      <c r="A29" s="10">
        <v>24</v>
      </c>
      <c r="B29" s="11" t="s">
        <v>184</v>
      </c>
      <c r="C29" s="11" t="s">
        <v>108</v>
      </c>
      <c r="D29" s="11" t="s">
        <v>196</v>
      </c>
      <c r="E29" s="12" t="s">
        <v>17</v>
      </c>
      <c r="F29" s="13">
        <v>2.8</v>
      </c>
      <c r="G29" s="14">
        <v>96.21</v>
      </c>
      <c r="H29" s="14">
        <v>16.64</v>
      </c>
      <c r="I29" s="14">
        <v>79.569999999999993</v>
      </c>
      <c r="J29" s="18">
        <f t="shared" si="2"/>
        <v>9416.9732876000417</v>
      </c>
      <c r="K29" s="18">
        <f t="shared" si="3"/>
        <v>11386.288802312431</v>
      </c>
      <c r="L29" s="15">
        <v>906007</v>
      </c>
      <c r="M29" s="16" t="s">
        <v>16</v>
      </c>
      <c r="N29" s="16" t="s">
        <v>239</v>
      </c>
      <c r="O29" s="41"/>
    </row>
    <row r="30" spans="1:15" ht="22.5">
      <c r="A30" s="10">
        <v>25</v>
      </c>
      <c r="B30" s="11" t="s">
        <v>184</v>
      </c>
      <c r="C30" s="11" t="s">
        <v>72</v>
      </c>
      <c r="D30" s="11" t="s">
        <v>196</v>
      </c>
      <c r="E30" s="12" t="s">
        <v>19</v>
      </c>
      <c r="F30" s="13">
        <v>2.8</v>
      </c>
      <c r="G30" s="14">
        <v>116.33</v>
      </c>
      <c r="H30" s="14">
        <v>20.120000000000005</v>
      </c>
      <c r="I30" s="14">
        <v>96.21</v>
      </c>
      <c r="J30" s="18">
        <f t="shared" si="2"/>
        <v>9257.0618069285647</v>
      </c>
      <c r="K30" s="18">
        <f t="shared" si="3"/>
        <v>11192.95291549735</v>
      </c>
      <c r="L30" s="15">
        <v>1076874</v>
      </c>
      <c r="M30" s="16" t="s">
        <v>16</v>
      </c>
      <c r="N30" s="16" t="s">
        <v>239</v>
      </c>
      <c r="O30" s="41"/>
    </row>
    <row r="31" spans="1:15" ht="22.5">
      <c r="A31" s="10">
        <v>26</v>
      </c>
      <c r="B31" s="11" t="s">
        <v>184</v>
      </c>
      <c r="C31" s="11" t="s">
        <v>73</v>
      </c>
      <c r="D31" s="11" t="s">
        <v>196</v>
      </c>
      <c r="E31" s="12" t="s">
        <v>13</v>
      </c>
      <c r="F31" s="13">
        <v>2.8</v>
      </c>
      <c r="G31" s="14">
        <v>84.07</v>
      </c>
      <c r="H31" s="14">
        <v>14.539999999999992</v>
      </c>
      <c r="I31" s="14">
        <v>69.53</v>
      </c>
      <c r="J31" s="18">
        <f t="shared" si="2"/>
        <v>9088.2716783632695</v>
      </c>
      <c r="K31" s="18">
        <f t="shared" si="3"/>
        <v>10988.796203077807</v>
      </c>
      <c r="L31" s="15">
        <v>764051</v>
      </c>
      <c r="M31" s="16" t="s">
        <v>16</v>
      </c>
      <c r="N31" s="16" t="s">
        <v>239</v>
      </c>
      <c r="O31" s="41"/>
    </row>
    <row r="32" spans="1:15" ht="22.5">
      <c r="A32" s="10">
        <v>27</v>
      </c>
      <c r="B32" s="11" t="s">
        <v>184</v>
      </c>
      <c r="C32" s="11" t="s">
        <v>18</v>
      </c>
      <c r="D32" s="11" t="s">
        <v>196</v>
      </c>
      <c r="E32" s="12" t="s">
        <v>19</v>
      </c>
      <c r="F32" s="13">
        <v>2.8</v>
      </c>
      <c r="G32" s="14">
        <v>116.33</v>
      </c>
      <c r="H32" s="14">
        <v>20.120000000000005</v>
      </c>
      <c r="I32" s="14">
        <v>96.21</v>
      </c>
      <c r="J32" s="18">
        <f t="shared" si="2"/>
        <v>9159.3398091635863</v>
      </c>
      <c r="K32" s="18">
        <f t="shared" si="3"/>
        <v>11074.794719883588</v>
      </c>
      <c r="L32" s="15">
        <v>1065506</v>
      </c>
      <c r="M32" s="16" t="s">
        <v>16</v>
      </c>
      <c r="N32" s="16" t="s">
        <v>239</v>
      </c>
      <c r="O32" s="41"/>
    </row>
    <row r="33" spans="1:15" ht="22.5">
      <c r="A33" s="10">
        <v>28</v>
      </c>
      <c r="B33" s="11" t="s">
        <v>184</v>
      </c>
      <c r="C33" s="11" t="s">
        <v>74</v>
      </c>
      <c r="D33" s="11" t="s">
        <v>197</v>
      </c>
      <c r="E33" s="12" t="s">
        <v>17</v>
      </c>
      <c r="F33" s="13">
        <v>2.8</v>
      </c>
      <c r="G33" s="14">
        <v>96.21</v>
      </c>
      <c r="H33" s="14">
        <v>16.64</v>
      </c>
      <c r="I33" s="14">
        <v>79.569999999999993</v>
      </c>
      <c r="J33" s="18">
        <f t="shared" si="2"/>
        <v>9393.2647333956975</v>
      </c>
      <c r="K33" s="18">
        <f t="shared" si="3"/>
        <v>11357.622219429435</v>
      </c>
      <c r="L33" s="15">
        <v>903726</v>
      </c>
      <c r="M33" s="16" t="s">
        <v>16</v>
      </c>
      <c r="N33" s="16" t="s">
        <v>239</v>
      </c>
      <c r="O33" s="41"/>
    </row>
    <row r="34" spans="1:15" ht="22.5">
      <c r="A34" s="10">
        <v>29</v>
      </c>
      <c r="B34" s="11" t="s">
        <v>184</v>
      </c>
      <c r="C34" s="11" t="s">
        <v>75</v>
      </c>
      <c r="D34" s="11" t="s">
        <v>197</v>
      </c>
      <c r="E34" s="12" t="s">
        <v>19</v>
      </c>
      <c r="F34" s="13">
        <v>2.8</v>
      </c>
      <c r="G34" s="14">
        <v>116.33</v>
      </c>
      <c r="H34" s="14">
        <v>20.120000000000005</v>
      </c>
      <c r="I34" s="14">
        <v>96.21</v>
      </c>
      <c r="J34" s="18">
        <f t="shared" si="2"/>
        <v>9286.6586435141417</v>
      </c>
      <c r="K34" s="18">
        <f t="shared" si="3"/>
        <v>11228.739216297683</v>
      </c>
      <c r="L34" s="15">
        <v>1080317</v>
      </c>
      <c r="M34" s="16" t="s">
        <v>16</v>
      </c>
      <c r="N34" s="16" t="s">
        <v>239</v>
      </c>
      <c r="O34" s="41"/>
    </row>
    <row r="35" spans="1:15" ht="22.5">
      <c r="A35" s="10">
        <v>30</v>
      </c>
      <c r="B35" s="11" t="s">
        <v>184</v>
      </c>
      <c r="C35" s="11" t="s">
        <v>21</v>
      </c>
      <c r="D35" s="11" t="s">
        <v>197</v>
      </c>
      <c r="E35" s="12" t="s">
        <v>19</v>
      </c>
      <c r="F35" s="13">
        <v>2.8</v>
      </c>
      <c r="G35" s="14">
        <v>116.33</v>
      </c>
      <c r="H35" s="14">
        <v>20.120000000000005</v>
      </c>
      <c r="I35" s="14">
        <v>96.21</v>
      </c>
      <c r="J35" s="18">
        <f t="shared" si="2"/>
        <v>9188.9452419840109</v>
      </c>
      <c r="K35" s="18">
        <f t="shared" si="3"/>
        <v>11110.591414613866</v>
      </c>
      <c r="L35" s="15">
        <v>1068950</v>
      </c>
      <c r="M35" s="16" t="s">
        <v>16</v>
      </c>
      <c r="N35" s="16" t="s">
        <v>239</v>
      </c>
      <c r="O35" s="42"/>
    </row>
    <row r="36" spans="1:15" ht="22.5">
      <c r="A36" s="10">
        <v>31</v>
      </c>
      <c r="B36" s="11" t="s">
        <v>184</v>
      </c>
      <c r="C36" s="11" t="s">
        <v>76</v>
      </c>
      <c r="D36" s="11" t="s">
        <v>198</v>
      </c>
      <c r="E36" s="12" t="s">
        <v>17</v>
      </c>
      <c r="F36" s="13">
        <v>2.8</v>
      </c>
      <c r="G36" s="14">
        <v>96.21</v>
      </c>
      <c r="H36" s="14">
        <v>16.64</v>
      </c>
      <c r="I36" s="14">
        <v>79.569999999999993</v>
      </c>
      <c r="J36" s="18">
        <f t="shared" si="2"/>
        <v>9422.8666458788066</v>
      </c>
      <c r="K36" s="18">
        <f t="shared" si="3"/>
        <v>11393.41460349378</v>
      </c>
      <c r="L36" s="15">
        <v>906574</v>
      </c>
      <c r="M36" s="16" t="s">
        <v>16</v>
      </c>
      <c r="N36" s="16" t="s">
        <v>239</v>
      </c>
      <c r="O36" s="40" t="s">
        <v>235</v>
      </c>
    </row>
    <row r="37" spans="1:15" ht="22.5">
      <c r="A37" s="10">
        <v>32</v>
      </c>
      <c r="B37" s="11" t="s">
        <v>184</v>
      </c>
      <c r="C37" s="11" t="s">
        <v>22</v>
      </c>
      <c r="D37" s="11" t="s">
        <v>198</v>
      </c>
      <c r="E37" s="12" t="s">
        <v>17</v>
      </c>
      <c r="F37" s="13">
        <v>2.8</v>
      </c>
      <c r="G37" s="14">
        <v>96.21</v>
      </c>
      <c r="H37" s="14">
        <v>16.64</v>
      </c>
      <c r="I37" s="14">
        <v>79.569999999999993</v>
      </c>
      <c r="J37" s="18">
        <f t="shared" si="2"/>
        <v>9476.1771125662617</v>
      </c>
      <c r="K37" s="18">
        <f t="shared" si="3"/>
        <v>11457.873570441123</v>
      </c>
      <c r="L37" s="15">
        <v>911703</v>
      </c>
      <c r="M37" s="16" t="s">
        <v>16</v>
      </c>
      <c r="N37" s="16" t="s">
        <v>239</v>
      </c>
      <c r="O37" s="41"/>
    </row>
    <row r="38" spans="1:15" ht="22.5">
      <c r="A38" s="10">
        <v>33</v>
      </c>
      <c r="B38" s="11" t="s">
        <v>184</v>
      </c>
      <c r="C38" s="11" t="s">
        <v>77</v>
      </c>
      <c r="D38" s="11" t="s">
        <v>198</v>
      </c>
      <c r="E38" s="12" t="s">
        <v>19</v>
      </c>
      <c r="F38" s="13">
        <v>2.8</v>
      </c>
      <c r="G38" s="14">
        <v>116.33</v>
      </c>
      <c r="H38" s="14">
        <v>20.120000000000005</v>
      </c>
      <c r="I38" s="14">
        <v>96.21</v>
      </c>
      <c r="J38" s="18">
        <f t="shared" si="2"/>
        <v>9316.2640763345662</v>
      </c>
      <c r="K38" s="18">
        <f t="shared" si="3"/>
        <v>11264.535911027961</v>
      </c>
      <c r="L38" s="15">
        <v>1083761</v>
      </c>
      <c r="M38" s="16" t="s">
        <v>16</v>
      </c>
      <c r="N38" s="16" t="s">
        <v>239</v>
      </c>
      <c r="O38" s="41"/>
    </row>
    <row r="39" spans="1:15" ht="22.5">
      <c r="A39" s="10">
        <v>34</v>
      </c>
      <c r="B39" s="11" t="s">
        <v>184</v>
      </c>
      <c r="C39" s="11" t="s">
        <v>245</v>
      </c>
      <c r="D39" s="11" t="s">
        <v>198</v>
      </c>
      <c r="E39" s="12" t="s">
        <v>19</v>
      </c>
      <c r="F39" s="13">
        <v>2.8</v>
      </c>
      <c r="G39" s="14">
        <v>116.33</v>
      </c>
      <c r="H39" s="14">
        <v>20.120000000000005</v>
      </c>
      <c r="I39" s="14">
        <v>96.21</v>
      </c>
      <c r="J39" s="18">
        <f t="shared" si="2"/>
        <v>9218.5334823347366</v>
      </c>
      <c r="K39" s="18">
        <f t="shared" si="3"/>
        <v>11146.367321484255</v>
      </c>
      <c r="L39" s="15">
        <v>1072392</v>
      </c>
      <c r="M39" s="16" t="s">
        <v>16</v>
      </c>
      <c r="N39" s="16" t="s">
        <v>239</v>
      </c>
      <c r="O39" s="41"/>
    </row>
    <row r="40" spans="1:15" ht="22.5">
      <c r="A40" s="10">
        <v>35</v>
      </c>
      <c r="B40" s="11" t="s">
        <v>184</v>
      </c>
      <c r="C40" s="11" t="s">
        <v>23</v>
      </c>
      <c r="D40" s="11" t="s">
        <v>199</v>
      </c>
      <c r="E40" s="12" t="s">
        <v>17</v>
      </c>
      <c r="F40" s="13">
        <v>2.8</v>
      </c>
      <c r="G40" s="14">
        <v>96.21</v>
      </c>
      <c r="H40" s="14">
        <v>16.64</v>
      </c>
      <c r="I40" s="14">
        <v>79.569999999999993</v>
      </c>
      <c r="J40" s="18">
        <f t="shared" si="2"/>
        <v>9452.4893462218079</v>
      </c>
      <c r="K40" s="18">
        <f t="shared" si="3"/>
        <v>11429.232122659294</v>
      </c>
      <c r="L40" s="15">
        <v>909424</v>
      </c>
      <c r="M40" s="16" t="s">
        <v>16</v>
      </c>
      <c r="N40" s="16" t="s">
        <v>239</v>
      </c>
      <c r="O40" s="41"/>
    </row>
    <row r="41" spans="1:15" ht="22.5">
      <c r="A41" s="10">
        <v>36</v>
      </c>
      <c r="B41" s="11" t="s">
        <v>184</v>
      </c>
      <c r="C41" s="11" t="s">
        <v>24</v>
      </c>
      <c r="D41" s="11" t="s">
        <v>199</v>
      </c>
      <c r="E41" s="12" t="s">
        <v>17</v>
      </c>
      <c r="F41" s="13">
        <v>2.8</v>
      </c>
      <c r="G41" s="14">
        <v>96.21</v>
      </c>
      <c r="H41" s="14">
        <v>16.64</v>
      </c>
      <c r="I41" s="14">
        <v>79.569999999999993</v>
      </c>
      <c r="J41" s="18">
        <f t="shared" si="2"/>
        <v>9505.7894189793169</v>
      </c>
      <c r="K41" s="18">
        <f t="shared" si="3"/>
        <v>11493.678522056052</v>
      </c>
      <c r="L41" s="15">
        <v>914552</v>
      </c>
      <c r="M41" s="16" t="s">
        <v>16</v>
      </c>
      <c r="N41" s="16" t="s">
        <v>239</v>
      </c>
      <c r="O41" s="41"/>
    </row>
    <row r="42" spans="1:15" ht="22.5">
      <c r="A42" s="10">
        <v>37</v>
      </c>
      <c r="B42" s="11" t="s">
        <v>184</v>
      </c>
      <c r="C42" s="11" t="s">
        <v>80</v>
      </c>
      <c r="D42" s="11" t="s">
        <v>199</v>
      </c>
      <c r="E42" s="12" t="s">
        <v>19</v>
      </c>
      <c r="F42" s="13">
        <v>2.8</v>
      </c>
      <c r="G42" s="14">
        <v>116.33</v>
      </c>
      <c r="H42" s="14">
        <v>20.120000000000005</v>
      </c>
      <c r="I42" s="14">
        <v>96.21</v>
      </c>
      <c r="J42" s="18">
        <f t="shared" si="2"/>
        <v>9345.8695091549907</v>
      </c>
      <c r="K42" s="18">
        <f t="shared" si="3"/>
        <v>11300.332605758238</v>
      </c>
      <c r="L42" s="15">
        <v>1087205</v>
      </c>
      <c r="M42" s="16" t="s">
        <v>16</v>
      </c>
      <c r="N42" s="16" t="s">
        <v>239</v>
      </c>
      <c r="O42" s="41"/>
    </row>
    <row r="43" spans="1:15" ht="22.5">
      <c r="A43" s="10">
        <v>38</v>
      </c>
      <c r="B43" s="11" t="s">
        <v>184</v>
      </c>
      <c r="C43" s="11" t="s">
        <v>246</v>
      </c>
      <c r="D43" s="11" t="s">
        <v>199</v>
      </c>
      <c r="E43" s="12" t="s">
        <v>19</v>
      </c>
      <c r="F43" s="13">
        <v>2.8</v>
      </c>
      <c r="G43" s="14">
        <v>116.33</v>
      </c>
      <c r="H43" s="14">
        <v>20.120000000000005</v>
      </c>
      <c r="I43" s="14">
        <v>96.21</v>
      </c>
      <c r="J43" s="18">
        <f t="shared" si="2"/>
        <v>9248.138915155163</v>
      </c>
      <c r="K43" s="18">
        <f t="shared" si="3"/>
        <v>11182.164016214532</v>
      </c>
      <c r="L43" s="15">
        <v>1075836</v>
      </c>
      <c r="M43" s="16" t="s">
        <v>16</v>
      </c>
      <c r="N43" s="16" t="s">
        <v>239</v>
      </c>
      <c r="O43" s="41"/>
    </row>
    <row r="44" spans="1:15" ht="22.5">
      <c r="A44" s="10">
        <v>39</v>
      </c>
      <c r="B44" s="11" t="s">
        <v>184</v>
      </c>
      <c r="C44" s="11" t="s">
        <v>26</v>
      </c>
      <c r="D44" s="11" t="s">
        <v>200</v>
      </c>
      <c r="E44" s="12" t="s">
        <v>17</v>
      </c>
      <c r="F44" s="13">
        <v>2.8</v>
      </c>
      <c r="G44" s="14">
        <v>96.21</v>
      </c>
      <c r="H44" s="14">
        <v>16.64</v>
      </c>
      <c r="I44" s="14">
        <v>79.569999999999993</v>
      </c>
      <c r="J44" s="18">
        <f t="shared" si="2"/>
        <v>9482.091258704917</v>
      </c>
      <c r="K44" s="18">
        <f t="shared" si="3"/>
        <v>11465.024506723641</v>
      </c>
      <c r="L44" s="15">
        <v>912272</v>
      </c>
      <c r="M44" s="16" t="s">
        <v>16</v>
      </c>
      <c r="N44" s="16" t="s">
        <v>239</v>
      </c>
      <c r="O44" s="41"/>
    </row>
    <row r="45" spans="1:15" ht="22.5">
      <c r="A45" s="10">
        <v>40</v>
      </c>
      <c r="B45" s="11" t="s">
        <v>184</v>
      </c>
      <c r="C45" s="11" t="s">
        <v>112</v>
      </c>
      <c r="D45" s="11" t="s">
        <v>200</v>
      </c>
      <c r="E45" s="12" t="s">
        <v>17</v>
      </c>
      <c r="F45" s="13">
        <v>2.8</v>
      </c>
      <c r="G45" s="14">
        <v>96.21</v>
      </c>
      <c r="H45" s="14">
        <v>16.64</v>
      </c>
      <c r="I45" s="14">
        <v>79.569999999999993</v>
      </c>
      <c r="J45" s="18">
        <f t="shared" si="2"/>
        <v>9535.391331462426</v>
      </c>
      <c r="K45" s="18">
        <f t="shared" si="3"/>
        <v>11529.470906120398</v>
      </c>
      <c r="L45" s="15">
        <v>917400</v>
      </c>
      <c r="M45" s="16" t="s">
        <v>16</v>
      </c>
      <c r="N45" s="16" t="s">
        <v>239</v>
      </c>
      <c r="O45" s="42"/>
    </row>
    <row r="46" spans="1:15" ht="22.5">
      <c r="A46" s="10">
        <v>41</v>
      </c>
      <c r="B46" s="11" t="s">
        <v>184</v>
      </c>
      <c r="C46" s="11" t="s">
        <v>82</v>
      </c>
      <c r="D46" s="11" t="s">
        <v>200</v>
      </c>
      <c r="E46" s="12" t="s">
        <v>19</v>
      </c>
      <c r="F46" s="13">
        <v>2.8</v>
      </c>
      <c r="G46" s="14">
        <v>116.33</v>
      </c>
      <c r="H46" s="14">
        <v>20.120000000000005</v>
      </c>
      <c r="I46" s="14">
        <v>96.21</v>
      </c>
      <c r="J46" s="18">
        <f t="shared" si="2"/>
        <v>9375.4749419754153</v>
      </c>
      <c r="K46" s="18">
        <f t="shared" si="3"/>
        <v>11336.129300488516</v>
      </c>
      <c r="L46" s="15">
        <v>1090649</v>
      </c>
      <c r="M46" s="16" t="s">
        <v>16</v>
      </c>
      <c r="N46" s="16" t="s">
        <v>239</v>
      </c>
      <c r="O46" s="40" t="s">
        <v>235</v>
      </c>
    </row>
    <row r="47" spans="1:15" ht="22.5">
      <c r="A47" s="10">
        <v>42</v>
      </c>
      <c r="B47" s="11" t="s">
        <v>184</v>
      </c>
      <c r="C47" s="11" t="s">
        <v>152</v>
      </c>
      <c r="D47" s="11" t="s">
        <v>200</v>
      </c>
      <c r="E47" s="12" t="s">
        <v>19</v>
      </c>
      <c r="F47" s="13">
        <v>2.8</v>
      </c>
      <c r="G47" s="14">
        <v>116.33</v>
      </c>
      <c r="H47" s="14">
        <v>20.120000000000005</v>
      </c>
      <c r="I47" s="14">
        <v>96.21</v>
      </c>
      <c r="J47" s="18">
        <f t="shared" si="2"/>
        <v>9277.7443479755875</v>
      </c>
      <c r="K47" s="18">
        <f t="shared" si="3"/>
        <v>11217.96071094481</v>
      </c>
      <c r="L47" s="15">
        <v>1079280</v>
      </c>
      <c r="M47" s="16" t="s">
        <v>16</v>
      </c>
      <c r="N47" s="16" t="s">
        <v>239</v>
      </c>
      <c r="O47" s="41"/>
    </row>
    <row r="48" spans="1:15" ht="22.5">
      <c r="A48" s="10">
        <v>43</v>
      </c>
      <c r="B48" s="11" t="s">
        <v>184</v>
      </c>
      <c r="C48" s="11" t="s">
        <v>113</v>
      </c>
      <c r="D48" s="11" t="s">
        <v>201</v>
      </c>
      <c r="E48" s="12" t="s">
        <v>17</v>
      </c>
      <c r="F48" s="13">
        <v>2.8</v>
      </c>
      <c r="G48" s="14">
        <v>96.21</v>
      </c>
      <c r="H48" s="14">
        <v>16.64</v>
      </c>
      <c r="I48" s="14">
        <v>79.569999999999993</v>
      </c>
      <c r="J48" s="18">
        <f t="shared" si="2"/>
        <v>9511.6931711880261</v>
      </c>
      <c r="K48" s="18">
        <f t="shared" si="3"/>
        <v>11500.816890787986</v>
      </c>
      <c r="L48" s="15">
        <v>915120</v>
      </c>
      <c r="M48" s="16" t="s">
        <v>16</v>
      </c>
      <c r="N48" s="16" t="s">
        <v>239</v>
      </c>
      <c r="O48" s="41"/>
    </row>
    <row r="49" spans="1:15" ht="22.5">
      <c r="A49" s="10">
        <v>44</v>
      </c>
      <c r="B49" s="11" t="s">
        <v>184</v>
      </c>
      <c r="C49" s="11" t="s">
        <v>114</v>
      </c>
      <c r="D49" s="11" t="s">
        <v>201</v>
      </c>
      <c r="E49" s="12" t="s">
        <v>17</v>
      </c>
      <c r="F49" s="13">
        <v>2.8</v>
      </c>
      <c r="G49" s="14">
        <v>96.21</v>
      </c>
      <c r="H49" s="14">
        <v>16.64</v>
      </c>
      <c r="I49" s="14">
        <v>79.569999999999993</v>
      </c>
      <c r="J49" s="18">
        <f t="shared" si="2"/>
        <v>9565.0036378754812</v>
      </c>
      <c r="K49" s="18">
        <f t="shared" si="3"/>
        <v>11565.275857735329</v>
      </c>
      <c r="L49" s="15">
        <v>920249</v>
      </c>
      <c r="M49" s="16" t="s">
        <v>16</v>
      </c>
      <c r="N49" s="16" t="s">
        <v>239</v>
      </c>
      <c r="O49" s="41"/>
    </row>
    <row r="50" spans="1:15" ht="22.5">
      <c r="A50" s="10">
        <v>45</v>
      </c>
      <c r="B50" s="11" t="s">
        <v>184</v>
      </c>
      <c r="C50" s="11" t="s">
        <v>83</v>
      </c>
      <c r="D50" s="11" t="s">
        <v>201</v>
      </c>
      <c r="E50" s="12" t="s">
        <v>19</v>
      </c>
      <c r="F50" s="13">
        <v>2.8</v>
      </c>
      <c r="G50" s="14">
        <v>116.33</v>
      </c>
      <c r="H50" s="14">
        <v>20.120000000000005</v>
      </c>
      <c r="I50" s="14">
        <v>96.21</v>
      </c>
      <c r="J50" s="18">
        <f t="shared" si="2"/>
        <v>9405.0889710306892</v>
      </c>
      <c r="K50" s="18">
        <f t="shared" si="3"/>
        <v>11371.936389148737</v>
      </c>
      <c r="L50" s="15">
        <v>1094094</v>
      </c>
      <c r="M50" s="16" t="s">
        <v>16</v>
      </c>
      <c r="N50" s="16" t="s">
        <v>239</v>
      </c>
      <c r="O50" s="41"/>
    </row>
    <row r="51" spans="1:15" ht="22.5">
      <c r="A51" s="10">
        <v>46</v>
      </c>
      <c r="B51" s="11" t="s">
        <v>184</v>
      </c>
      <c r="C51" s="11" t="s">
        <v>84</v>
      </c>
      <c r="D51" s="11" t="s">
        <v>201</v>
      </c>
      <c r="E51" s="12" t="s">
        <v>13</v>
      </c>
      <c r="F51" s="13">
        <v>2.8</v>
      </c>
      <c r="G51" s="14">
        <v>84.07</v>
      </c>
      <c r="H51" s="14">
        <v>14.539999999999992</v>
      </c>
      <c r="I51" s="14">
        <v>69.53</v>
      </c>
      <c r="J51" s="18">
        <f t="shared" si="2"/>
        <v>9156.3340073748077</v>
      </c>
      <c r="K51" s="18">
        <f t="shared" si="3"/>
        <v>11071.091615130159</v>
      </c>
      <c r="L51" s="15">
        <v>769773</v>
      </c>
      <c r="M51" s="16" t="s">
        <v>16</v>
      </c>
      <c r="N51" s="16" t="s">
        <v>239</v>
      </c>
      <c r="O51" s="41"/>
    </row>
    <row r="52" spans="1:15" ht="22.5">
      <c r="A52" s="10">
        <v>47</v>
      </c>
      <c r="B52" s="11" t="s">
        <v>184</v>
      </c>
      <c r="C52" s="11" t="s">
        <v>116</v>
      </c>
      <c r="D52" s="11" t="s">
        <v>201</v>
      </c>
      <c r="E52" s="12" t="s">
        <v>19</v>
      </c>
      <c r="F52" s="13">
        <v>2.8</v>
      </c>
      <c r="G52" s="14">
        <v>116.33</v>
      </c>
      <c r="H52" s="14">
        <v>20.120000000000005</v>
      </c>
      <c r="I52" s="14">
        <v>96.21</v>
      </c>
      <c r="J52" s="18">
        <f t="shared" si="2"/>
        <v>9307.3583770308614</v>
      </c>
      <c r="K52" s="18">
        <f t="shared" si="3"/>
        <v>11253.767799605032</v>
      </c>
      <c r="L52" s="15">
        <v>1082725</v>
      </c>
      <c r="M52" s="16" t="s">
        <v>16</v>
      </c>
      <c r="N52" s="16" t="s">
        <v>239</v>
      </c>
      <c r="O52" s="41"/>
    </row>
    <row r="53" spans="1:15" ht="22.5">
      <c r="A53" s="10">
        <v>48</v>
      </c>
      <c r="B53" s="11" t="s">
        <v>184</v>
      </c>
      <c r="C53" s="11" t="s">
        <v>28</v>
      </c>
      <c r="D53" s="11" t="s">
        <v>202</v>
      </c>
      <c r="E53" s="12" t="s">
        <v>17</v>
      </c>
      <c r="F53" s="13">
        <v>2.8</v>
      </c>
      <c r="G53" s="14">
        <v>96.21</v>
      </c>
      <c r="H53" s="14">
        <v>16.64</v>
      </c>
      <c r="I53" s="14">
        <v>79.569999999999993</v>
      </c>
      <c r="J53" s="18">
        <f t="shared" si="2"/>
        <v>9541.3054776010813</v>
      </c>
      <c r="K53" s="18">
        <f t="shared" si="3"/>
        <v>11536.621842402918</v>
      </c>
      <c r="L53" s="15">
        <v>917969</v>
      </c>
      <c r="M53" s="16" t="s">
        <v>16</v>
      </c>
      <c r="N53" s="16" t="s">
        <v>239</v>
      </c>
      <c r="O53" s="41"/>
    </row>
    <row r="54" spans="1:15" ht="22.5">
      <c r="A54" s="10">
        <v>49</v>
      </c>
      <c r="B54" s="11" t="s">
        <v>184</v>
      </c>
      <c r="C54" s="11" t="s">
        <v>29</v>
      </c>
      <c r="D54" s="11" t="s">
        <v>202</v>
      </c>
      <c r="E54" s="12" t="s">
        <v>17</v>
      </c>
      <c r="F54" s="13">
        <v>2.8</v>
      </c>
      <c r="G54" s="14">
        <v>96.21</v>
      </c>
      <c r="H54" s="14">
        <v>16.64</v>
      </c>
      <c r="I54" s="14">
        <v>79.569999999999993</v>
      </c>
      <c r="J54" s="18">
        <f t="shared" si="2"/>
        <v>9594.5951564286461</v>
      </c>
      <c r="K54" s="18">
        <f t="shared" si="3"/>
        <v>11601.05567424909</v>
      </c>
      <c r="L54" s="15">
        <v>923096</v>
      </c>
      <c r="M54" s="16" t="s">
        <v>16</v>
      </c>
      <c r="N54" s="16" t="s">
        <v>239</v>
      </c>
      <c r="O54" s="41"/>
    </row>
    <row r="55" spans="1:15" ht="22.5">
      <c r="A55" s="10">
        <v>50</v>
      </c>
      <c r="B55" s="11" t="s">
        <v>184</v>
      </c>
      <c r="C55" s="11" t="s">
        <v>85</v>
      </c>
      <c r="D55" s="11" t="s">
        <v>202</v>
      </c>
      <c r="E55" s="12" t="s">
        <v>19</v>
      </c>
      <c r="F55" s="13">
        <v>2.8</v>
      </c>
      <c r="G55" s="14">
        <v>116.33</v>
      </c>
      <c r="H55" s="14">
        <v>20.120000000000005</v>
      </c>
      <c r="I55" s="14">
        <v>96.21</v>
      </c>
      <c r="J55" s="18">
        <f t="shared" si="2"/>
        <v>9434.6944038511137</v>
      </c>
      <c r="K55" s="18">
        <f t="shared" si="3"/>
        <v>11407.733083879015</v>
      </c>
      <c r="L55" s="15">
        <v>1097538</v>
      </c>
      <c r="M55" s="16" t="s">
        <v>16</v>
      </c>
      <c r="N55" s="16" t="s">
        <v>239</v>
      </c>
      <c r="O55" s="42"/>
    </row>
    <row r="56" spans="1:15" ht="22.5">
      <c r="A56" s="10">
        <v>51</v>
      </c>
      <c r="B56" s="11" t="s">
        <v>184</v>
      </c>
      <c r="C56" s="11" t="s">
        <v>153</v>
      </c>
      <c r="D56" s="11" t="s">
        <v>202</v>
      </c>
      <c r="E56" s="12" t="s">
        <v>13</v>
      </c>
      <c r="F56" s="13">
        <v>2.8</v>
      </c>
      <c r="G56" s="14">
        <v>84.07</v>
      </c>
      <c r="H56" s="14">
        <v>14.539999999999992</v>
      </c>
      <c r="I56" s="14">
        <v>69.53</v>
      </c>
      <c r="J56" s="18">
        <f t="shared" si="2"/>
        <v>9265.9093612465804</v>
      </c>
      <c r="K56" s="18">
        <f t="shared" si="3"/>
        <v>11203.581187976413</v>
      </c>
      <c r="L56" s="15">
        <v>778985</v>
      </c>
      <c r="M56" s="16" t="s">
        <v>16</v>
      </c>
      <c r="N56" s="16" t="s">
        <v>239</v>
      </c>
      <c r="O56" s="40" t="s">
        <v>235</v>
      </c>
    </row>
    <row r="57" spans="1:15" ht="22.5">
      <c r="A57" s="10">
        <v>52</v>
      </c>
      <c r="B57" s="11" t="s">
        <v>184</v>
      </c>
      <c r="C57" s="11" t="s">
        <v>247</v>
      </c>
      <c r="D57" s="11" t="s">
        <v>202</v>
      </c>
      <c r="E57" s="12" t="s">
        <v>19</v>
      </c>
      <c r="F57" s="13">
        <v>2.8</v>
      </c>
      <c r="G57" s="14">
        <v>116.33</v>
      </c>
      <c r="H57" s="14">
        <v>20.120000000000005</v>
      </c>
      <c r="I57" s="14">
        <v>96.21</v>
      </c>
      <c r="J57" s="18">
        <f t="shared" si="2"/>
        <v>9336.963809851286</v>
      </c>
      <c r="K57" s="18">
        <f t="shared" si="3"/>
        <v>11289.564494335309</v>
      </c>
      <c r="L57" s="15">
        <v>1086169</v>
      </c>
      <c r="M57" s="16" t="s">
        <v>16</v>
      </c>
      <c r="N57" s="16" t="s">
        <v>239</v>
      </c>
      <c r="O57" s="41"/>
    </row>
    <row r="58" spans="1:15" ht="22.5">
      <c r="A58" s="10">
        <v>53</v>
      </c>
      <c r="B58" s="11" t="s">
        <v>184</v>
      </c>
      <c r="C58" s="11" t="s">
        <v>30</v>
      </c>
      <c r="D58" s="11" t="s">
        <v>203</v>
      </c>
      <c r="E58" s="12" t="s">
        <v>17</v>
      </c>
      <c r="F58" s="13">
        <v>2.8</v>
      </c>
      <c r="G58" s="14">
        <v>96.21</v>
      </c>
      <c r="H58" s="14">
        <v>16.64</v>
      </c>
      <c r="I58" s="14">
        <v>79.569999999999993</v>
      </c>
      <c r="J58" s="18">
        <f t="shared" si="2"/>
        <v>9472.2170252572505</v>
      </c>
      <c r="K58" s="18">
        <f t="shared" si="3"/>
        <v>11453.085333668469</v>
      </c>
      <c r="L58" s="15">
        <v>911322</v>
      </c>
      <c r="M58" s="16" t="s">
        <v>16</v>
      </c>
      <c r="N58" s="16" t="s">
        <v>239</v>
      </c>
      <c r="O58" s="41"/>
    </row>
    <row r="59" spans="1:15" ht="22.5">
      <c r="A59" s="10">
        <v>54</v>
      </c>
      <c r="B59" s="11" t="s">
        <v>184</v>
      </c>
      <c r="C59" s="11" t="s">
        <v>31</v>
      </c>
      <c r="D59" s="11" t="s">
        <v>203</v>
      </c>
      <c r="E59" s="12" t="s">
        <v>17</v>
      </c>
      <c r="F59" s="13">
        <v>2.8</v>
      </c>
      <c r="G59" s="14">
        <v>96.21</v>
      </c>
      <c r="H59" s="14">
        <v>16.64</v>
      </c>
      <c r="I59" s="14">
        <v>79.569999999999993</v>
      </c>
      <c r="J59" s="18">
        <f t="shared" si="2"/>
        <v>9525.5274919447056</v>
      </c>
      <c r="K59" s="18">
        <f t="shared" si="3"/>
        <v>11517.544300615811</v>
      </c>
      <c r="L59" s="15">
        <v>916451</v>
      </c>
      <c r="M59" s="16" t="s">
        <v>16</v>
      </c>
      <c r="N59" s="16" t="s">
        <v>239</v>
      </c>
      <c r="O59" s="41"/>
    </row>
    <row r="60" spans="1:15" ht="22.5">
      <c r="A60" s="10">
        <v>55</v>
      </c>
      <c r="B60" s="11" t="s">
        <v>184</v>
      </c>
      <c r="C60" s="11" t="s">
        <v>154</v>
      </c>
      <c r="D60" s="11" t="s">
        <v>203</v>
      </c>
      <c r="E60" s="12" t="s">
        <v>19</v>
      </c>
      <c r="F60" s="13">
        <v>2.8</v>
      </c>
      <c r="G60" s="14">
        <v>116.33</v>
      </c>
      <c r="H60" s="14">
        <v>20.120000000000005</v>
      </c>
      <c r="I60" s="14">
        <v>96.21</v>
      </c>
      <c r="J60" s="18">
        <f t="shared" si="2"/>
        <v>9365.6064643686059</v>
      </c>
      <c r="K60" s="18">
        <f t="shared" si="3"/>
        <v>11324.197068911757</v>
      </c>
      <c r="L60" s="15">
        <v>1089501</v>
      </c>
      <c r="M60" s="16" t="s">
        <v>16</v>
      </c>
      <c r="N60" s="16" t="s">
        <v>239</v>
      </c>
      <c r="O60" s="41"/>
    </row>
    <row r="61" spans="1:15" ht="22.5">
      <c r="A61" s="10">
        <v>56</v>
      </c>
      <c r="B61" s="11" t="s">
        <v>184</v>
      </c>
      <c r="C61" s="11" t="s">
        <v>248</v>
      </c>
      <c r="D61" s="11" t="s">
        <v>203</v>
      </c>
      <c r="E61" s="12" t="s">
        <v>19</v>
      </c>
      <c r="F61" s="13">
        <v>2.8</v>
      </c>
      <c r="G61" s="14">
        <v>116.33</v>
      </c>
      <c r="H61" s="14">
        <v>20.120000000000005</v>
      </c>
      <c r="I61" s="14">
        <v>96.21</v>
      </c>
      <c r="J61" s="18">
        <f t="shared" si="2"/>
        <v>9267.8758703687781</v>
      </c>
      <c r="K61" s="18">
        <f t="shared" si="3"/>
        <v>11206.028479368049</v>
      </c>
      <c r="L61" s="15">
        <v>1078132</v>
      </c>
      <c r="M61" s="16" t="s">
        <v>16</v>
      </c>
      <c r="N61" s="16" t="s">
        <v>239</v>
      </c>
      <c r="O61" s="41"/>
    </row>
    <row r="62" spans="1:15" ht="22.5">
      <c r="A62" s="10">
        <v>57</v>
      </c>
      <c r="B62" s="11" t="s">
        <v>184</v>
      </c>
      <c r="C62" s="11" t="s">
        <v>118</v>
      </c>
      <c r="D62" s="11" t="s">
        <v>204</v>
      </c>
      <c r="E62" s="12" t="s">
        <v>17</v>
      </c>
      <c r="F62" s="13">
        <v>2.8</v>
      </c>
      <c r="G62" s="14">
        <v>96.21</v>
      </c>
      <c r="H62" s="14">
        <v>16.64</v>
      </c>
      <c r="I62" s="14">
        <v>79.569999999999993</v>
      </c>
      <c r="J62" s="18">
        <f t="shared" si="2"/>
        <v>9600.4989086373571</v>
      </c>
      <c r="K62" s="18">
        <f t="shared" si="3"/>
        <v>11608.194042981024</v>
      </c>
      <c r="L62" s="15">
        <v>923664</v>
      </c>
      <c r="M62" s="16" t="s">
        <v>16</v>
      </c>
      <c r="N62" s="16" t="s">
        <v>239</v>
      </c>
      <c r="O62" s="41"/>
    </row>
    <row r="63" spans="1:15" ht="22.5">
      <c r="A63" s="10">
        <v>58</v>
      </c>
      <c r="B63" s="11" t="s">
        <v>184</v>
      </c>
      <c r="C63" s="11" t="s">
        <v>33</v>
      </c>
      <c r="D63" s="11" t="s">
        <v>204</v>
      </c>
      <c r="E63" s="12" t="s">
        <v>17</v>
      </c>
      <c r="F63" s="13">
        <v>2.8</v>
      </c>
      <c r="G63" s="14">
        <v>96.21</v>
      </c>
      <c r="H63" s="14">
        <v>16.64</v>
      </c>
      <c r="I63" s="14">
        <v>79.569999999999993</v>
      </c>
      <c r="J63" s="18">
        <f t="shared" si="2"/>
        <v>9653.8093753248104</v>
      </c>
      <c r="K63" s="18">
        <f t="shared" si="3"/>
        <v>11672.653009928366</v>
      </c>
      <c r="L63" s="15">
        <v>928793</v>
      </c>
      <c r="M63" s="16" t="s">
        <v>16</v>
      </c>
      <c r="N63" s="16" t="s">
        <v>239</v>
      </c>
      <c r="O63" s="41"/>
    </row>
    <row r="64" spans="1:15" ht="22.5">
      <c r="A64" s="10">
        <v>59</v>
      </c>
      <c r="B64" s="11" t="s">
        <v>184</v>
      </c>
      <c r="C64" s="11" t="s">
        <v>163</v>
      </c>
      <c r="D64" s="11" t="s">
        <v>204</v>
      </c>
      <c r="E64" s="12" t="s">
        <v>19</v>
      </c>
      <c r="F64" s="13">
        <v>2.8</v>
      </c>
      <c r="G64" s="14">
        <v>116.33</v>
      </c>
      <c r="H64" s="14">
        <v>20.120000000000005</v>
      </c>
      <c r="I64" s="14">
        <v>96.21</v>
      </c>
      <c r="J64" s="18">
        <f t="shared" si="2"/>
        <v>9493.8966732571134</v>
      </c>
      <c r="K64" s="18">
        <f t="shared" si="3"/>
        <v>11479.316079409626</v>
      </c>
      <c r="L64" s="15">
        <v>1104425</v>
      </c>
      <c r="M64" s="16" t="s">
        <v>16</v>
      </c>
      <c r="N64" s="16" t="s">
        <v>239</v>
      </c>
      <c r="O64" s="41"/>
    </row>
    <row r="65" spans="1:15" ht="22.5">
      <c r="A65" s="10">
        <v>60</v>
      </c>
      <c r="B65" s="11" t="s">
        <v>184</v>
      </c>
      <c r="C65" s="11" t="s">
        <v>87</v>
      </c>
      <c r="D65" s="11" t="s">
        <v>204</v>
      </c>
      <c r="E65" s="12" t="s">
        <v>13</v>
      </c>
      <c r="F65" s="13">
        <v>2.8</v>
      </c>
      <c r="G65" s="14">
        <v>84.07</v>
      </c>
      <c r="H65" s="14">
        <v>14.539999999999992</v>
      </c>
      <c r="I65" s="14">
        <v>69.53</v>
      </c>
      <c r="J65" s="18">
        <f t="shared" si="2"/>
        <v>9325.1100273581542</v>
      </c>
      <c r="K65" s="18">
        <f t="shared" si="3"/>
        <v>11275.161800661584</v>
      </c>
      <c r="L65" s="15">
        <v>783962</v>
      </c>
      <c r="M65" s="16" t="s">
        <v>16</v>
      </c>
      <c r="N65" s="16" t="s">
        <v>239</v>
      </c>
      <c r="O65" s="42"/>
    </row>
    <row r="66" spans="1:15" ht="22.5">
      <c r="A66" s="10">
        <v>61</v>
      </c>
      <c r="B66" s="11" t="s">
        <v>184</v>
      </c>
      <c r="C66" s="11" t="s">
        <v>249</v>
      </c>
      <c r="D66" s="11" t="s">
        <v>204</v>
      </c>
      <c r="E66" s="12" t="s">
        <v>19</v>
      </c>
      <c r="F66" s="13">
        <v>2.8</v>
      </c>
      <c r="G66" s="14">
        <v>116.33</v>
      </c>
      <c r="H66" s="14">
        <v>20.120000000000005</v>
      </c>
      <c r="I66" s="14">
        <v>96.21</v>
      </c>
      <c r="J66" s="18">
        <f t="shared" si="2"/>
        <v>9396.1746754921351</v>
      </c>
      <c r="K66" s="18">
        <f t="shared" si="3"/>
        <v>11361.157883795864</v>
      </c>
      <c r="L66" s="15">
        <v>1093057</v>
      </c>
      <c r="M66" s="16" t="s">
        <v>16</v>
      </c>
      <c r="N66" s="16" t="s">
        <v>239</v>
      </c>
      <c r="O66" s="40" t="s">
        <v>235</v>
      </c>
    </row>
    <row r="67" spans="1:15" ht="22.5">
      <c r="A67" s="10">
        <v>62</v>
      </c>
      <c r="B67" s="11" t="s">
        <v>184</v>
      </c>
      <c r="C67" s="11" t="s">
        <v>119</v>
      </c>
      <c r="D67" s="11" t="s">
        <v>205</v>
      </c>
      <c r="E67" s="12" t="s">
        <v>17</v>
      </c>
      <c r="F67" s="13">
        <v>2.8</v>
      </c>
      <c r="G67" s="14">
        <v>96.21</v>
      </c>
      <c r="H67" s="14">
        <v>16.64</v>
      </c>
      <c r="I67" s="14">
        <v>79.569999999999993</v>
      </c>
      <c r="J67" s="18">
        <f t="shared" si="2"/>
        <v>9570.8969961542462</v>
      </c>
      <c r="K67" s="18">
        <f t="shared" si="3"/>
        <v>11572.401658916679</v>
      </c>
      <c r="L67" s="15">
        <v>920816</v>
      </c>
      <c r="M67" s="16" t="s">
        <v>16</v>
      </c>
      <c r="N67" s="16" t="s">
        <v>239</v>
      </c>
      <c r="O67" s="41"/>
    </row>
    <row r="68" spans="1:15" ht="22.5">
      <c r="A68" s="10">
        <v>63</v>
      </c>
      <c r="B68" s="11" t="s">
        <v>184</v>
      </c>
      <c r="C68" s="11" t="s">
        <v>120</v>
      </c>
      <c r="D68" s="11" t="s">
        <v>205</v>
      </c>
      <c r="E68" s="12" t="s">
        <v>17</v>
      </c>
      <c r="F68" s="13">
        <v>2.8</v>
      </c>
      <c r="G68" s="14">
        <v>96.21</v>
      </c>
      <c r="H68" s="14">
        <v>16.64</v>
      </c>
      <c r="I68" s="14">
        <v>79.569999999999993</v>
      </c>
      <c r="J68" s="18">
        <f t="shared" si="2"/>
        <v>9624.2074628417013</v>
      </c>
      <c r="K68" s="18">
        <f t="shared" si="3"/>
        <v>11636.860625864019</v>
      </c>
      <c r="L68" s="15">
        <v>925945</v>
      </c>
      <c r="M68" s="16" t="s">
        <v>16</v>
      </c>
      <c r="N68" s="16" t="s">
        <v>239</v>
      </c>
      <c r="O68" s="41"/>
    </row>
    <row r="69" spans="1:15" ht="22.5">
      <c r="A69" s="10">
        <v>64</v>
      </c>
      <c r="B69" s="11" t="s">
        <v>184</v>
      </c>
      <c r="C69" s="11" t="s">
        <v>89</v>
      </c>
      <c r="D69" s="11" t="s">
        <v>205</v>
      </c>
      <c r="E69" s="12" t="s">
        <v>19</v>
      </c>
      <c r="F69" s="13">
        <v>2.8</v>
      </c>
      <c r="G69" s="14">
        <v>116.33</v>
      </c>
      <c r="H69" s="14">
        <v>20.120000000000005</v>
      </c>
      <c r="I69" s="14">
        <v>96.21</v>
      </c>
      <c r="J69" s="18">
        <f t="shared" si="2"/>
        <v>9464.2998366715383</v>
      </c>
      <c r="K69" s="18">
        <f t="shared" si="3"/>
        <v>11443.529778609292</v>
      </c>
      <c r="L69" s="15">
        <v>1100982</v>
      </c>
      <c r="M69" s="16" t="s">
        <v>16</v>
      </c>
      <c r="N69" s="16" t="s">
        <v>239</v>
      </c>
      <c r="O69" s="41"/>
    </row>
    <row r="70" spans="1:15" ht="22.5">
      <c r="A70" s="10">
        <v>65</v>
      </c>
      <c r="B70" s="11" t="s">
        <v>184</v>
      </c>
      <c r="C70" s="11" t="s">
        <v>91</v>
      </c>
      <c r="D70" s="11" t="s">
        <v>205</v>
      </c>
      <c r="E70" s="12" t="s">
        <v>19</v>
      </c>
      <c r="F70" s="13">
        <v>2.8</v>
      </c>
      <c r="G70" s="14">
        <v>116.33</v>
      </c>
      <c r="H70" s="14">
        <v>20.120000000000005</v>
      </c>
      <c r="I70" s="14">
        <v>96.21</v>
      </c>
      <c r="J70" s="18">
        <f t="shared" si="2"/>
        <v>9366.5692426717105</v>
      </c>
      <c r="K70" s="18">
        <f t="shared" si="3"/>
        <v>11325.361189065587</v>
      </c>
      <c r="L70" s="15">
        <v>1089613</v>
      </c>
      <c r="M70" s="16" t="s">
        <v>16</v>
      </c>
      <c r="N70" s="16" t="s">
        <v>239</v>
      </c>
      <c r="O70" s="41"/>
    </row>
    <row r="71" spans="1:15" ht="22.5">
      <c r="A71" s="10">
        <v>66</v>
      </c>
      <c r="B71" s="11" t="s">
        <v>184</v>
      </c>
      <c r="C71" s="11" t="s">
        <v>121</v>
      </c>
      <c r="D71" s="11" t="s">
        <v>219</v>
      </c>
      <c r="E71" s="12" t="s">
        <v>17</v>
      </c>
      <c r="F71" s="13">
        <v>2.8</v>
      </c>
      <c r="G71" s="14">
        <v>96.21</v>
      </c>
      <c r="H71" s="14">
        <v>16.64</v>
      </c>
      <c r="I71" s="14">
        <v>79.569999999999993</v>
      </c>
      <c r="J71" s="18">
        <f t="shared" ref="J71:J128" si="4">L71/G71</f>
        <v>9541.3054776010813</v>
      </c>
      <c r="K71" s="18">
        <f t="shared" ref="K71:K128" si="5">L71/I71</f>
        <v>11536.621842402918</v>
      </c>
      <c r="L71" s="15">
        <v>917969</v>
      </c>
      <c r="M71" s="16" t="s">
        <v>16</v>
      </c>
      <c r="N71" s="16" t="s">
        <v>239</v>
      </c>
      <c r="O71" s="41"/>
    </row>
    <row r="72" spans="1:15" ht="22.5">
      <c r="A72" s="10">
        <v>67</v>
      </c>
      <c r="B72" s="11" t="s">
        <v>184</v>
      </c>
      <c r="C72" s="11" t="s">
        <v>155</v>
      </c>
      <c r="D72" s="11" t="s">
        <v>219</v>
      </c>
      <c r="E72" s="12" t="s">
        <v>17</v>
      </c>
      <c r="F72" s="13">
        <v>2.8</v>
      </c>
      <c r="G72" s="14">
        <v>96.21</v>
      </c>
      <c r="H72" s="14">
        <v>16.64</v>
      </c>
      <c r="I72" s="14">
        <v>79.569999999999993</v>
      </c>
      <c r="J72" s="18">
        <f t="shared" si="4"/>
        <v>9594.5951564286461</v>
      </c>
      <c r="K72" s="18">
        <f t="shared" si="5"/>
        <v>11601.05567424909</v>
      </c>
      <c r="L72" s="15">
        <v>923096</v>
      </c>
      <c r="M72" s="16" t="s">
        <v>257</v>
      </c>
      <c r="N72" s="16" t="s">
        <v>271</v>
      </c>
      <c r="O72" s="41"/>
    </row>
    <row r="73" spans="1:15" ht="22.5">
      <c r="A73" s="10">
        <v>68</v>
      </c>
      <c r="B73" s="11" t="s">
        <v>184</v>
      </c>
      <c r="C73" s="11" t="s">
        <v>252</v>
      </c>
      <c r="D73" s="11" t="s">
        <v>219</v>
      </c>
      <c r="E73" s="12" t="s">
        <v>19</v>
      </c>
      <c r="F73" s="13">
        <v>2.8</v>
      </c>
      <c r="G73" s="14">
        <v>116.33</v>
      </c>
      <c r="H73" s="14">
        <v>20.120000000000005</v>
      </c>
      <c r="I73" s="14">
        <v>96.21</v>
      </c>
      <c r="J73" s="18">
        <f t="shared" si="4"/>
        <v>9434.6944038511137</v>
      </c>
      <c r="K73" s="18">
        <f t="shared" si="5"/>
        <v>11407.733083879015</v>
      </c>
      <c r="L73" s="15">
        <v>1097538</v>
      </c>
      <c r="M73" s="16" t="s">
        <v>186</v>
      </c>
      <c r="N73" s="16" t="s">
        <v>271</v>
      </c>
      <c r="O73" s="41"/>
    </row>
    <row r="74" spans="1:15" ht="22.5">
      <c r="A74" s="10">
        <v>69</v>
      </c>
      <c r="B74" s="11" t="s">
        <v>184</v>
      </c>
      <c r="C74" s="11" t="s">
        <v>174</v>
      </c>
      <c r="D74" s="11" t="s">
        <v>219</v>
      </c>
      <c r="E74" s="12" t="s">
        <v>13</v>
      </c>
      <c r="F74" s="13">
        <v>2.8</v>
      </c>
      <c r="G74" s="14">
        <v>84.07</v>
      </c>
      <c r="H74" s="14">
        <v>14.539999999999992</v>
      </c>
      <c r="I74" s="14">
        <v>69.53</v>
      </c>
      <c r="J74" s="18">
        <f t="shared" si="4"/>
        <v>9265.9093612465804</v>
      </c>
      <c r="K74" s="18">
        <f t="shared" si="5"/>
        <v>11203.581187976413</v>
      </c>
      <c r="L74" s="15">
        <v>778985</v>
      </c>
      <c r="M74" s="16" t="s">
        <v>186</v>
      </c>
      <c r="N74" s="16" t="s">
        <v>271</v>
      </c>
      <c r="O74" s="41"/>
    </row>
    <row r="75" spans="1:15" ht="22.5">
      <c r="A75" s="10">
        <v>70</v>
      </c>
      <c r="B75" s="11" t="s">
        <v>184</v>
      </c>
      <c r="C75" s="11" t="s">
        <v>122</v>
      </c>
      <c r="D75" s="11" t="s">
        <v>219</v>
      </c>
      <c r="E75" s="12" t="s">
        <v>13</v>
      </c>
      <c r="F75" s="13">
        <v>2.8</v>
      </c>
      <c r="G75" s="14">
        <v>84.07</v>
      </c>
      <c r="H75" s="14">
        <v>14.539999999999992</v>
      </c>
      <c r="I75" s="14">
        <v>69.53</v>
      </c>
      <c r="J75" s="18">
        <f t="shared" si="4"/>
        <v>9185.9402878553592</v>
      </c>
      <c r="K75" s="18">
        <f t="shared" si="5"/>
        <v>11106.88911261326</v>
      </c>
      <c r="L75" s="15">
        <v>772262</v>
      </c>
      <c r="M75" s="16" t="s">
        <v>16</v>
      </c>
      <c r="N75" s="16" t="s">
        <v>271</v>
      </c>
      <c r="O75" s="42"/>
    </row>
    <row r="76" spans="1:15" ht="22.5">
      <c r="A76" s="10">
        <v>71</v>
      </c>
      <c r="B76" s="11" t="s">
        <v>184</v>
      </c>
      <c r="C76" s="11" t="s">
        <v>254</v>
      </c>
      <c r="D76" s="11" t="s">
        <v>219</v>
      </c>
      <c r="E76" s="12" t="s">
        <v>19</v>
      </c>
      <c r="F76" s="13">
        <v>2.8</v>
      </c>
      <c r="G76" s="14">
        <v>116.33</v>
      </c>
      <c r="H76" s="14">
        <v>20.120000000000005</v>
      </c>
      <c r="I76" s="14">
        <v>96.21</v>
      </c>
      <c r="J76" s="18">
        <f t="shared" si="4"/>
        <v>9336.963809851286</v>
      </c>
      <c r="K76" s="18">
        <f t="shared" si="5"/>
        <v>11289.564494335309</v>
      </c>
      <c r="L76" s="15">
        <v>1086169</v>
      </c>
      <c r="M76" s="16" t="s">
        <v>16</v>
      </c>
      <c r="N76" s="16" t="s">
        <v>271</v>
      </c>
      <c r="O76" s="40" t="s">
        <v>235</v>
      </c>
    </row>
    <row r="77" spans="1:15" ht="22.5">
      <c r="A77" s="10">
        <v>72</v>
      </c>
      <c r="B77" s="11" t="s">
        <v>184</v>
      </c>
      <c r="C77" s="11" t="s">
        <v>34</v>
      </c>
      <c r="D77" s="11" t="s">
        <v>220</v>
      </c>
      <c r="E77" s="12" t="s">
        <v>17</v>
      </c>
      <c r="F77" s="13">
        <v>2.8</v>
      </c>
      <c r="G77" s="14">
        <v>96.21</v>
      </c>
      <c r="H77" s="14">
        <v>16.64</v>
      </c>
      <c r="I77" s="14">
        <v>79.569999999999993</v>
      </c>
      <c r="J77" s="18">
        <f t="shared" si="4"/>
        <v>9413.0132002910304</v>
      </c>
      <c r="K77" s="18">
        <f t="shared" si="5"/>
        <v>11381.500565539778</v>
      </c>
      <c r="L77" s="15">
        <v>905626</v>
      </c>
      <c r="M77" s="16" t="s">
        <v>186</v>
      </c>
      <c r="N77" s="16" t="s">
        <v>271</v>
      </c>
      <c r="O77" s="41"/>
    </row>
    <row r="78" spans="1:15" ht="22.5">
      <c r="A78" s="10">
        <v>73</v>
      </c>
      <c r="B78" s="11" t="s">
        <v>184</v>
      </c>
      <c r="C78" s="11" t="s">
        <v>123</v>
      </c>
      <c r="D78" s="11" t="s">
        <v>220</v>
      </c>
      <c r="E78" s="12" t="s">
        <v>17</v>
      </c>
      <c r="F78" s="13">
        <v>2.8</v>
      </c>
      <c r="G78" s="14">
        <v>96.21</v>
      </c>
      <c r="H78" s="14">
        <v>16.64</v>
      </c>
      <c r="I78" s="14">
        <v>79.569999999999993</v>
      </c>
      <c r="J78" s="18">
        <f t="shared" si="4"/>
        <v>9466.3132730485395</v>
      </c>
      <c r="K78" s="18">
        <f t="shared" si="5"/>
        <v>11445.946964936535</v>
      </c>
      <c r="L78" s="15">
        <v>910754</v>
      </c>
      <c r="M78" s="16" t="s">
        <v>16</v>
      </c>
      <c r="N78" s="16" t="s">
        <v>271</v>
      </c>
      <c r="O78" s="41"/>
    </row>
    <row r="79" spans="1:15" ht="22.5">
      <c r="A79" s="10">
        <v>74</v>
      </c>
      <c r="B79" s="11" t="s">
        <v>184</v>
      </c>
      <c r="C79" s="11" t="s">
        <v>255</v>
      </c>
      <c r="D79" s="11" t="s">
        <v>220</v>
      </c>
      <c r="E79" s="12" t="s">
        <v>19</v>
      </c>
      <c r="F79" s="13">
        <v>2.8</v>
      </c>
      <c r="G79" s="14">
        <v>116.33</v>
      </c>
      <c r="H79" s="14">
        <v>20.120000000000005</v>
      </c>
      <c r="I79" s="14">
        <v>96.21</v>
      </c>
      <c r="J79" s="18">
        <f t="shared" si="4"/>
        <v>9306.3955987277568</v>
      </c>
      <c r="K79" s="18">
        <f t="shared" si="5"/>
        <v>11252.603679451202</v>
      </c>
      <c r="L79" s="15">
        <v>1082613</v>
      </c>
      <c r="M79" s="16" t="s">
        <v>186</v>
      </c>
      <c r="N79" s="16" t="s">
        <v>271</v>
      </c>
      <c r="O79" s="41"/>
    </row>
    <row r="80" spans="1:15" ht="22.5">
      <c r="A80" s="10">
        <v>75</v>
      </c>
      <c r="B80" s="11" t="s">
        <v>184</v>
      </c>
      <c r="C80" s="11" t="s">
        <v>256</v>
      </c>
      <c r="D80" s="11" t="s">
        <v>220</v>
      </c>
      <c r="E80" s="12" t="s">
        <v>19</v>
      </c>
      <c r="F80" s="13">
        <v>2.8</v>
      </c>
      <c r="G80" s="14">
        <v>116.33</v>
      </c>
      <c r="H80" s="14">
        <v>20.120000000000005</v>
      </c>
      <c r="I80" s="14">
        <v>96.21</v>
      </c>
      <c r="J80" s="18">
        <f t="shared" si="4"/>
        <v>9208.665004727929</v>
      </c>
      <c r="K80" s="18">
        <f t="shared" si="5"/>
        <v>11134.435089907494</v>
      </c>
      <c r="L80" s="15">
        <v>1071244</v>
      </c>
      <c r="M80" s="16" t="s">
        <v>186</v>
      </c>
      <c r="N80" s="16" t="s">
        <v>271</v>
      </c>
      <c r="O80" s="41"/>
    </row>
    <row r="81" spans="1:15" ht="22.5">
      <c r="A81" s="10">
        <v>76</v>
      </c>
      <c r="B81" s="11" t="s">
        <v>184</v>
      </c>
      <c r="C81" s="11" t="s">
        <v>36</v>
      </c>
      <c r="D81" s="11" t="s">
        <v>221</v>
      </c>
      <c r="E81" s="12" t="s">
        <v>17</v>
      </c>
      <c r="F81" s="13">
        <v>2.8</v>
      </c>
      <c r="G81" s="14">
        <v>96.21</v>
      </c>
      <c r="H81" s="14">
        <v>16.64</v>
      </c>
      <c r="I81" s="14">
        <v>79.569999999999993</v>
      </c>
      <c r="J81" s="18">
        <f t="shared" si="4"/>
        <v>9482.091258704917</v>
      </c>
      <c r="K81" s="18">
        <f t="shared" si="5"/>
        <v>11465.024506723641</v>
      </c>
      <c r="L81" s="15">
        <v>912272</v>
      </c>
      <c r="M81" s="16" t="s">
        <v>186</v>
      </c>
      <c r="N81" s="16" t="s">
        <v>271</v>
      </c>
      <c r="O81" s="41"/>
    </row>
    <row r="82" spans="1:15" ht="22.5">
      <c r="A82" s="10">
        <v>77</v>
      </c>
      <c r="B82" s="11" t="s">
        <v>184</v>
      </c>
      <c r="C82" s="11" t="s">
        <v>124</v>
      </c>
      <c r="D82" s="11" t="s">
        <v>221</v>
      </c>
      <c r="E82" s="12" t="s">
        <v>17</v>
      </c>
      <c r="F82" s="13">
        <v>2.8</v>
      </c>
      <c r="G82" s="14">
        <v>96.21</v>
      </c>
      <c r="H82" s="14">
        <v>16.64</v>
      </c>
      <c r="I82" s="14">
        <v>79.569999999999993</v>
      </c>
      <c r="J82" s="18">
        <f t="shared" si="4"/>
        <v>9535.391331462426</v>
      </c>
      <c r="K82" s="18">
        <f t="shared" si="5"/>
        <v>11529.470906120398</v>
      </c>
      <c r="L82" s="15">
        <v>917400</v>
      </c>
      <c r="M82" s="16" t="s">
        <v>186</v>
      </c>
      <c r="N82" s="16" t="s">
        <v>271</v>
      </c>
      <c r="O82" s="41"/>
    </row>
    <row r="83" spans="1:15" ht="22.5">
      <c r="A83" s="10">
        <v>78</v>
      </c>
      <c r="B83" s="11" t="s">
        <v>184</v>
      </c>
      <c r="C83" s="11" t="s">
        <v>156</v>
      </c>
      <c r="D83" s="11" t="s">
        <v>221</v>
      </c>
      <c r="E83" s="12" t="s">
        <v>19</v>
      </c>
      <c r="F83" s="13">
        <v>2.8</v>
      </c>
      <c r="G83" s="14">
        <v>116.33</v>
      </c>
      <c r="H83" s="14">
        <v>20.120000000000005</v>
      </c>
      <c r="I83" s="14">
        <v>96.21</v>
      </c>
      <c r="J83" s="18">
        <f t="shared" si="4"/>
        <v>9375.4749419754153</v>
      </c>
      <c r="K83" s="18">
        <f t="shared" si="5"/>
        <v>11336.129300488516</v>
      </c>
      <c r="L83" s="15">
        <v>1090649</v>
      </c>
      <c r="M83" s="16" t="s">
        <v>186</v>
      </c>
      <c r="N83" s="16" t="s">
        <v>239</v>
      </c>
      <c r="O83" s="41"/>
    </row>
    <row r="84" spans="1:15" ht="22.5">
      <c r="A84" s="10">
        <v>79</v>
      </c>
      <c r="B84" s="11" t="s">
        <v>184</v>
      </c>
      <c r="C84" s="11" t="s">
        <v>164</v>
      </c>
      <c r="D84" s="11" t="s">
        <v>221</v>
      </c>
      <c r="E84" s="12" t="s">
        <v>13</v>
      </c>
      <c r="F84" s="13">
        <v>2.8</v>
      </c>
      <c r="G84" s="14">
        <v>84.07</v>
      </c>
      <c r="H84" s="14">
        <v>14.539999999999992</v>
      </c>
      <c r="I84" s="14">
        <v>69.53</v>
      </c>
      <c r="J84" s="18">
        <f t="shared" si="4"/>
        <v>9206.6849054359463</v>
      </c>
      <c r="K84" s="18">
        <f t="shared" si="5"/>
        <v>11131.971810729181</v>
      </c>
      <c r="L84" s="15">
        <v>774006</v>
      </c>
      <c r="M84" s="16" t="s">
        <v>16</v>
      </c>
      <c r="N84" s="16" t="s">
        <v>239</v>
      </c>
      <c r="O84" s="41"/>
    </row>
    <row r="85" spans="1:15" ht="22.5">
      <c r="A85" s="10">
        <v>80</v>
      </c>
      <c r="B85" s="11" t="s">
        <v>184</v>
      </c>
      <c r="C85" s="11" t="s">
        <v>125</v>
      </c>
      <c r="D85" s="11" t="s">
        <v>221</v>
      </c>
      <c r="E85" s="12" t="s">
        <v>19</v>
      </c>
      <c r="F85" s="13">
        <v>2.8</v>
      </c>
      <c r="G85" s="14">
        <v>116.33</v>
      </c>
      <c r="H85" s="14">
        <v>20.120000000000005</v>
      </c>
      <c r="I85" s="14">
        <v>96.21</v>
      </c>
      <c r="J85" s="18">
        <f t="shared" si="4"/>
        <v>9277.7443479755875</v>
      </c>
      <c r="K85" s="18">
        <f t="shared" si="5"/>
        <v>11217.96071094481</v>
      </c>
      <c r="L85" s="15">
        <v>1079280</v>
      </c>
      <c r="M85" s="16" t="s">
        <v>16</v>
      </c>
      <c r="N85" s="16" t="s">
        <v>271</v>
      </c>
      <c r="O85" s="42"/>
    </row>
    <row r="86" spans="1:15" ht="22.5">
      <c r="A86" s="10">
        <v>81</v>
      </c>
      <c r="B86" s="11" t="s">
        <v>184</v>
      </c>
      <c r="C86" s="11" t="s">
        <v>126</v>
      </c>
      <c r="D86" s="11" t="s">
        <v>222</v>
      </c>
      <c r="E86" s="12" t="s">
        <v>17</v>
      </c>
      <c r="F86" s="13">
        <v>2.8</v>
      </c>
      <c r="G86" s="14">
        <v>96.21</v>
      </c>
      <c r="H86" s="14">
        <v>16.64</v>
      </c>
      <c r="I86" s="14">
        <v>79.569999999999993</v>
      </c>
      <c r="J86" s="18">
        <f t="shared" si="4"/>
        <v>9452.4893462218079</v>
      </c>
      <c r="K86" s="18">
        <f t="shared" si="5"/>
        <v>11429.232122659294</v>
      </c>
      <c r="L86" s="15">
        <v>909424</v>
      </c>
      <c r="M86" s="16" t="s">
        <v>16</v>
      </c>
      <c r="N86" s="16" t="s">
        <v>271</v>
      </c>
      <c r="O86" s="40" t="s">
        <v>235</v>
      </c>
    </row>
    <row r="87" spans="1:15" ht="22.5">
      <c r="A87" s="10">
        <v>82</v>
      </c>
      <c r="B87" s="11" t="s">
        <v>184</v>
      </c>
      <c r="C87" s="11" t="s">
        <v>127</v>
      </c>
      <c r="D87" s="11" t="s">
        <v>222</v>
      </c>
      <c r="E87" s="12" t="s">
        <v>17</v>
      </c>
      <c r="F87" s="13">
        <v>2.8</v>
      </c>
      <c r="G87" s="14">
        <v>96.21</v>
      </c>
      <c r="H87" s="14">
        <v>16.64</v>
      </c>
      <c r="I87" s="14">
        <v>79.569999999999993</v>
      </c>
      <c r="J87" s="18">
        <f t="shared" si="4"/>
        <v>9505.7894189793169</v>
      </c>
      <c r="K87" s="18">
        <f t="shared" si="5"/>
        <v>11493.678522056052</v>
      </c>
      <c r="L87" s="15">
        <v>914552</v>
      </c>
      <c r="M87" s="16" t="s">
        <v>186</v>
      </c>
      <c r="N87" s="16" t="s">
        <v>271</v>
      </c>
      <c r="O87" s="41"/>
    </row>
    <row r="88" spans="1:15" ht="22.5">
      <c r="A88" s="10">
        <v>83</v>
      </c>
      <c r="B88" s="11" t="s">
        <v>184</v>
      </c>
      <c r="C88" s="11" t="s">
        <v>165</v>
      </c>
      <c r="D88" s="11" t="s">
        <v>222</v>
      </c>
      <c r="E88" s="12" t="s">
        <v>19</v>
      </c>
      <c r="F88" s="13">
        <v>2.8</v>
      </c>
      <c r="G88" s="14">
        <v>116.33</v>
      </c>
      <c r="H88" s="14">
        <v>20.120000000000005</v>
      </c>
      <c r="I88" s="14">
        <v>96.21</v>
      </c>
      <c r="J88" s="18">
        <f t="shared" si="4"/>
        <v>9345.8695091549907</v>
      </c>
      <c r="K88" s="18">
        <f t="shared" si="5"/>
        <v>11300.332605758238</v>
      </c>
      <c r="L88" s="15">
        <v>1087205</v>
      </c>
      <c r="M88" s="16" t="s">
        <v>16</v>
      </c>
      <c r="N88" s="16" t="s">
        <v>239</v>
      </c>
      <c r="O88" s="41"/>
    </row>
    <row r="89" spans="1:15" ht="22.5">
      <c r="A89" s="10">
        <v>84</v>
      </c>
      <c r="B89" s="11" t="s">
        <v>184</v>
      </c>
      <c r="C89" s="11" t="s">
        <v>166</v>
      </c>
      <c r="D89" s="11" t="s">
        <v>222</v>
      </c>
      <c r="E89" s="12" t="s">
        <v>13</v>
      </c>
      <c r="F89" s="13">
        <v>2.8</v>
      </c>
      <c r="G89" s="14">
        <v>84.07</v>
      </c>
      <c r="H89" s="14">
        <v>14.539999999999992</v>
      </c>
      <c r="I89" s="14">
        <v>69.53</v>
      </c>
      <c r="J89" s="18">
        <f t="shared" si="4"/>
        <v>9177.0786249553948</v>
      </c>
      <c r="K89" s="18">
        <f t="shared" si="5"/>
        <v>11096.174313246082</v>
      </c>
      <c r="L89" s="15">
        <v>771517</v>
      </c>
      <c r="M89" s="16" t="s">
        <v>16</v>
      </c>
      <c r="N89" s="16" t="s">
        <v>239</v>
      </c>
      <c r="O89" s="41"/>
    </row>
    <row r="90" spans="1:15" ht="22.5">
      <c r="A90" s="10">
        <v>85</v>
      </c>
      <c r="B90" s="11" t="s">
        <v>184</v>
      </c>
      <c r="C90" s="11" t="s">
        <v>259</v>
      </c>
      <c r="D90" s="11" t="s">
        <v>222</v>
      </c>
      <c r="E90" s="12" t="s">
        <v>19</v>
      </c>
      <c r="F90" s="13">
        <v>2.8</v>
      </c>
      <c r="G90" s="14">
        <v>116.33</v>
      </c>
      <c r="H90" s="14">
        <v>20.120000000000005</v>
      </c>
      <c r="I90" s="14">
        <v>96.21</v>
      </c>
      <c r="J90" s="18">
        <f t="shared" si="4"/>
        <v>9248.138915155163</v>
      </c>
      <c r="K90" s="18">
        <f t="shared" si="5"/>
        <v>11182.164016214532</v>
      </c>
      <c r="L90" s="15">
        <v>1075836</v>
      </c>
      <c r="M90" s="16" t="s">
        <v>16</v>
      </c>
      <c r="N90" s="16" t="s">
        <v>271</v>
      </c>
      <c r="O90" s="41"/>
    </row>
    <row r="91" spans="1:15" ht="22.5">
      <c r="A91" s="10">
        <v>86</v>
      </c>
      <c r="B91" s="11" t="s">
        <v>184</v>
      </c>
      <c r="C91" s="11" t="s">
        <v>128</v>
      </c>
      <c r="D91" s="11" t="s">
        <v>206</v>
      </c>
      <c r="E91" s="12" t="s">
        <v>17</v>
      </c>
      <c r="F91" s="13">
        <v>2.8</v>
      </c>
      <c r="G91" s="14">
        <v>96.21</v>
      </c>
      <c r="H91" s="14">
        <v>16.64</v>
      </c>
      <c r="I91" s="14">
        <v>79.569999999999993</v>
      </c>
      <c r="J91" s="18">
        <f t="shared" si="4"/>
        <v>9422.8666458788066</v>
      </c>
      <c r="K91" s="18">
        <f t="shared" si="5"/>
        <v>11393.41460349378</v>
      </c>
      <c r="L91" s="15">
        <v>906574</v>
      </c>
      <c r="M91" s="16" t="s">
        <v>16</v>
      </c>
      <c r="N91" s="16" t="s">
        <v>239</v>
      </c>
      <c r="O91" s="41"/>
    </row>
    <row r="92" spans="1:15" ht="22.5">
      <c r="A92" s="10">
        <v>87</v>
      </c>
      <c r="B92" s="11" t="s">
        <v>184</v>
      </c>
      <c r="C92" s="11" t="s">
        <v>37</v>
      </c>
      <c r="D92" s="11" t="s">
        <v>206</v>
      </c>
      <c r="E92" s="12" t="s">
        <v>17</v>
      </c>
      <c r="F92" s="13">
        <v>2.8</v>
      </c>
      <c r="G92" s="14">
        <v>96.21</v>
      </c>
      <c r="H92" s="14">
        <v>16.64</v>
      </c>
      <c r="I92" s="14">
        <v>79.569999999999993</v>
      </c>
      <c r="J92" s="18">
        <f t="shared" si="4"/>
        <v>9476.1771125662617</v>
      </c>
      <c r="K92" s="18">
        <f t="shared" si="5"/>
        <v>11457.873570441123</v>
      </c>
      <c r="L92" s="15">
        <v>911703</v>
      </c>
      <c r="M92" s="16" t="s">
        <v>186</v>
      </c>
      <c r="N92" s="16" t="s">
        <v>239</v>
      </c>
      <c r="O92" s="41"/>
    </row>
    <row r="93" spans="1:15" ht="22.5">
      <c r="A93" s="10">
        <v>88</v>
      </c>
      <c r="B93" s="11" t="s">
        <v>184</v>
      </c>
      <c r="C93" s="11" t="s">
        <v>92</v>
      </c>
      <c r="D93" s="11" t="s">
        <v>206</v>
      </c>
      <c r="E93" s="12" t="s">
        <v>19</v>
      </c>
      <c r="F93" s="13">
        <v>2.8</v>
      </c>
      <c r="G93" s="14">
        <v>116.33</v>
      </c>
      <c r="H93" s="14">
        <v>20.120000000000005</v>
      </c>
      <c r="I93" s="14">
        <v>96.21</v>
      </c>
      <c r="J93" s="18">
        <f t="shared" si="4"/>
        <v>9316.2640763345662</v>
      </c>
      <c r="K93" s="18">
        <f t="shared" si="5"/>
        <v>11264.535911027961</v>
      </c>
      <c r="L93" s="15">
        <v>1083761</v>
      </c>
      <c r="M93" s="16" t="s">
        <v>16</v>
      </c>
      <c r="N93" s="16" t="s">
        <v>239</v>
      </c>
      <c r="O93" s="41"/>
    </row>
    <row r="94" spans="1:15" ht="22.5">
      <c r="A94" s="10">
        <v>89</v>
      </c>
      <c r="B94" s="11" t="s">
        <v>184</v>
      </c>
      <c r="C94" s="11" t="s">
        <v>157</v>
      </c>
      <c r="D94" s="11" t="s">
        <v>206</v>
      </c>
      <c r="E94" s="12" t="s">
        <v>13</v>
      </c>
      <c r="F94" s="13">
        <v>2.8</v>
      </c>
      <c r="G94" s="14">
        <v>84.07</v>
      </c>
      <c r="H94" s="14">
        <v>14.539999999999992</v>
      </c>
      <c r="I94" s="14">
        <v>69.53</v>
      </c>
      <c r="J94" s="18">
        <f t="shared" si="4"/>
        <v>9067.5270607826824</v>
      </c>
      <c r="K94" s="18">
        <f t="shared" si="5"/>
        <v>10963.713504961886</v>
      </c>
      <c r="L94" s="15">
        <v>762307</v>
      </c>
      <c r="M94" s="16" t="s">
        <v>16</v>
      </c>
      <c r="N94" s="16" t="s">
        <v>271</v>
      </c>
      <c r="O94" s="41"/>
    </row>
    <row r="95" spans="1:15" ht="22.5">
      <c r="A95" s="10">
        <v>90</v>
      </c>
      <c r="B95" s="11" t="s">
        <v>184</v>
      </c>
      <c r="C95" s="11" t="s">
        <v>261</v>
      </c>
      <c r="D95" s="11" t="s">
        <v>206</v>
      </c>
      <c r="E95" s="12" t="s">
        <v>19</v>
      </c>
      <c r="F95" s="13">
        <v>2.8</v>
      </c>
      <c r="G95" s="14">
        <v>116.33</v>
      </c>
      <c r="H95" s="14">
        <v>20.120000000000005</v>
      </c>
      <c r="I95" s="14">
        <v>96.21</v>
      </c>
      <c r="J95" s="18">
        <f t="shared" si="4"/>
        <v>9218.5334823347366</v>
      </c>
      <c r="K95" s="18">
        <f t="shared" si="5"/>
        <v>11146.367321484255</v>
      </c>
      <c r="L95" s="15">
        <v>1072392</v>
      </c>
      <c r="M95" s="16" t="s">
        <v>186</v>
      </c>
      <c r="N95" s="16" t="s">
        <v>239</v>
      </c>
      <c r="O95" s="42"/>
    </row>
    <row r="96" spans="1:15" ht="22.5">
      <c r="A96" s="10">
        <v>91</v>
      </c>
      <c r="B96" s="11" t="s">
        <v>184</v>
      </c>
      <c r="C96" s="11" t="s">
        <v>38</v>
      </c>
      <c r="D96" s="11" t="s">
        <v>223</v>
      </c>
      <c r="E96" s="12" t="s">
        <v>17</v>
      </c>
      <c r="F96" s="13">
        <v>2.8</v>
      </c>
      <c r="G96" s="14">
        <v>96.21</v>
      </c>
      <c r="H96" s="14">
        <v>16.64</v>
      </c>
      <c r="I96" s="14">
        <v>79.569999999999993</v>
      </c>
      <c r="J96" s="18">
        <f t="shared" si="4"/>
        <v>9393.2647333956975</v>
      </c>
      <c r="K96" s="18">
        <f t="shared" si="5"/>
        <v>11357.622219429435</v>
      </c>
      <c r="L96" s="15">
        <v>903726</v>
      </c>
      <c r="M96" s="16" t="s">
        <v>16</v>
      </c>
      <c r="N96" s="16" t="s">
        <v>239</v>
      </c>
      <c r="O96" s="40" t="s">
        <v>235</v>
      </c>
    </row>
    <row r="97" spans="1:15" ht="22.5">
      <c r="A97" s="10">
        <v>92</v>
      </c>
      <c r="B97" s="11" t="s">
        <v>184</v>
      </c>
      <c r="C97" s="11" t="s">
        <v>130</v>
      </c>
      <c r="D97" s="11" t="s">
        <v>223</v>
      </c>
      <c r="E97" s="12" t="s">
        <v>17</v>
      </c>
      <c r="F97" s="13">
        <v>2.8</v>
      </c>
      <c r="G97" s="14">
        <v>96.21</v>
      </c>
      <c r="H97" s="14">
        <v>16.64</v>
      </c>
      <c r="I97" s="14">
        <v>79.569999999999993</v>
      </c>
      <c r="J97" s="18">
        <f t="shared" si="4"/>
        <v>9446.5752000831526</v>
      </c>
      <c r="K97" s="18">
        <f t="shared" si="5"/>
        <v>11422.081186376776</v>
      </c>
      <c r="L97" s="15">
        <v>908855</v>
      </c>
      <c r="M97" s="16" t="s">
        <v>186</v>
      </c>
      <c r="N97" s="16" t="s">
        <v>239</v>
      </c>
      <c r="O97" s="41"/>
    </row>
    <row r="98" spans="1:15" ht="22.5">
      <c r="A98" s="10">
        <v>93</v>
      </c>
      <c r="B98" s="11" t="s">
        <v>184</v>
      </c>
      <c r="C98" s="11" t="s">
        <v>167</v>
      </c>
      <c r="D98" s="11" t="s">
        <v>223</v>
      </c>
      <c r="E98" s="12" t="s">
        <v>19</v>
      </c>
      <c r="F98" s="13">
        <v>2.8</v>
      </c>
      <c r="G98" s="14">
        <v>116.33</v>
      </c>
      <c r="H98" s="14">
        <v>20.120000000000005</v>
      </c>
      <c r="I98" s="14">
        <v>96.21</v>
      </c>
      <c r="J98" s="18">
        <f t="shared" si="4"/>
        <v>9286.6586435141417</v>
      </c>
      <c r="K98" s="18">
        <f t="shared" si="5"/>
        <v>11228.739216297683</v>
      </c>
      <c r="L98" s="15">
        <v>1080317</v>
      </c>
      <c r="M98" s="16" t="s">
        <v>16</v>
      </c>
      <c r="N98" s="16" t="s">
        <v>239</v>
      </c>
      <c r="O98" s="41"/>
    </row>
    <row r="99" spans="1:15" ht="22.5">
      <c r="A99" s="10">
        <v>94</v>
      </c>
      <c r="B99" s="11" t="s">
        <v>184</v>
      </c>
      <c r="C99" s="11" t="s">
        <v>131</v>
      </c>
      <c r="D99" s="11" t="s">
        <v>223</v>
      </c>
      <c r="E99" s="12" t="s">
        <v>13</v>
      </c>
      <c r="F99" s="13">
        <v>2.8</v>
      </c>
      <c r="G99" s="14">
        <v>84.07</v>
      </c>
      <c r="H99" s="14">
        <v>14.539999999999992</v>
      </c>
      <c r="I99" s="14">
        <v>69.53</v>
      </c>
      <c r="J99" s="18">
        <f t="shared" si="4"/>
        <v>9117.8660639942918</v>
      </c>
      <c r="K99" s="18">
        <f t="shared" si="5"/>
        <v>11024.579318279879</v>
      </c>
      <c r="L99" s="15">
        <v>766539</v>
      </c>
      <c r="M99" s="16" t="s">
        <v>16</v>
      </c>
      <c r="N99" s="16" t="s">
        <v>239</v>
      </c>
      <c r="O99" s="41"/>
    </row>
    <row r="100" spans="1:15" ht="22.5">
      <c r="A100" s="10">
        <v>95</v>
      </c>
      <c r="B100" s="11" t="s">
        <v>184</v>
      </c>
      <c r="C100" s="11" t="s">
        <v>183</v>
      </c>
      <c r="D100" s="11" t="s">
        <v>223</v>
      </c>
      <c r="E100" s="12" t="s">
        <v>13</v>
      </c>
      <c r="F100" s="13">
        <v>2.8</v>
      </c>
      <c r="G100" s="14">
        <v>84.07</v>
      </c>
      <c r="H100" s="14">
        <v>14.539999999999992</v>
      </c>
      <c r="I100" s="14">
        <v>69.53</v>
      </c>
      <c r="J100" s="18">
        <f t="shared" si="4"/>
        <v>9037.9088854525999</v>
      </c>
      <c r="K100" s="18">
        <f t="shared" si="5"/>
        <v>10927.901625197755</v>
      </c>
      <c r="L100" s="15">
        <v>759817</v>
      </c>
      <c r="M100" s="16" t="s">
        <v>16</v>
      </c>
      <c r="N100" s="16" t="s">
        <v>239</v>
      </c>
      <c r="O100" s="41"/>
    </row>
    <row r="101" spans="1:15" ht="22.5">
      <c r="A101" s="10">
        <v>96</v>
      </c>
      <c r="B101" s="11" t="s">
        <v>184</v>
      </c>
      <c r="C101" s="11" t="s">
        <v>263</v>
      </c>
      <c r="D101" s="11" t="s">
        <v>223</v>
      </c>
      <c r="E101" s="12" t="s">
        <v>19</v>
      </c>
      <c r="F101" s="13">
        <v>2.8</v>
      </c>
      <c r="G101" s="14">
        <v>116.33</v>
      </c>
      <c r="H101" s="14">
        <v>20.120000000000005</v>
      </c>
      <c r="I101" s="14">
        <v>96.21</v>
      </c>
      <c r="J101" s="18">
        <f t="shared" si="4"/>
        <v>9188.9452419840109</v>
      </c>
      <c r="K101" s="18">
        <f t="shared" si="5"/>
        <v>11110.591414613866</v>
      </c>
      <c r="L101" s="15">
        <v>1068950</v>
      </c>
      <c r="M101" s="16" t="s">
        <v>16</v>
      </c>
      <c r="N101" s="16" t="s">
        <v>239</v>
      </c>
      <c r="O101" s="41"/>
    </row>
    <row r="102" spans="1:15" ht="22.5">
      <c r="A102" s="10">
        <v>97</v>
      </c>
      <c r="B102" s="11" t="s">
        <v>184</v>
      </c>
      <c r="C102" s="11" t="s">
        <v>39</v>
      </c>
      <c r="D102" s="11" t="s">
        <v>207</v>
      </c>
      <c r="E102" s="12" t="s">
        <v>17</v>
      </c>
      <c r="F102" s="13">
        <v>2.8</v>
      </c>
      <c r="G102" s="14">
        <v>96.21</v>
      </c>
      <c r="H102" s="14">
        <v>16.64</v>
      </c>
      <c r="I102" s="14">
        <v>79.569999999999993</v>
      </c>
      <c r="J102" s="18">
        <f t="shared" si="4"/>
        <v>9363.6628209125884</v>
      </c>
      <c r="K102" s="18">
        <f t="shared" si="5"/>
        <v>11321.829835365088</v>
      </c>
      <c r="L102" s="15">
        <v>900878</v>
      </c>
      <c r="M102" s="16" t="s">
        <v>16</v>
      </c>
      <c r="N102" s="16" t="s">
        <v>239</v>
      </c>
      <c r="O102" s="41"/>
    </row>
    <row r="103" spans="1:15" ht="22.5">
      <c r="A103" s="10">
        <v>98</v>
      </c>
      <c r="B103" s="11" t="s">
        <v>184</v>
      </c>
      <c r="C103" s="11" t="s">
        <v>132</v>
      </c>
      <c r="D103" s="11" t="s">
        <v>207</v>
      </c>
      <c r="E103" s="12" t="s">
        <v>17</v>
      </c>
      <c r="F103" s="13">
        <v>2.8</v>
      </c>
      <c r="G103" s="14">
        <v>96.21</v>
      </c>
      <c r="H103" s="14">
        <v>16.64</v>
      </c>
      <c r="I103" s="14">
        <v>79.569999999999993</v>
      </c>
      <c r="J103" s="18">
        <f t="shared" si="4"/>
        <v>9416.9732876000417</v>
      </c>
      <c r="K103" s="18">
        <f t="shared" si="5"/>
        <v>11386.288802312431</v>
      </c>
      <c r="L103" s="15">
        <v>906007</v>
      </c>
      <c r="M103" s="16" t="s">
        <v>16</v>
      </c>
      <c r="N103" s="16" t="s">
        <v>239</v>
      </c>
      <c r="O103" s="41"/>
    </row>
    <row r="104" spans="1:15" ht="22.5">
      <c r="A104" s="10">
        <v>99</v>
      </c>
      <c r="B104" s="11" t="s">
        <v>184</v>
      </c>
      <c r="C104" s="11" t="s">
        <v>168</v>
      </c>
      <c r="D104" s="11" t="s">
        <v>207</v>
      </c>
      <c r="E104" s="12" t="s">
        <v>19</v>
      </c>
      <c r="F104" s="13">
        <v>2.8</v>
      </c>
      <c r="G104" s="14">
        <v>116.33</v>
      </c>
      <c r="H104" s="14">
        <v>20.120000000000005</v>
      </c>
      <c r="I104" s="14">
        <v>96.21</v>
      </c>
      <c r="J104" s="18">
        <f t="shared" si="4"/>
        <v>9257.0618069285647</v>
      </c>
      <c r="K104" s="18">
        <f t="shared" si="5"/>
        <v>11192.95291549735</v>
      </c>
      <c r="L104" s="15">
        <v>1076874</v>
      </c>
      <c r="M104" s="16" t="s">
        <v>16</v>
      </c>
      <c r="N104" s="16" t="s">
        <v>239</v>
      </c>
      <c r="O104" s="41"/>
    </row>
    <row r="105" spans="1:15" ht="22.5">
      <c r="A105" s="10">
        <v>100</v>
      </c>
      <c r="B105" s="11" t="s">
        <v>184</v>
      </c>
      <c r="C105" s="11" t="s">
        <v>40</v>
      </c>
      <c r="D105" s="11" t="s">
        <v>207</v>
      </c>
      <c r="E105" s="12" t="s">
        <v>19</v>
      </c>
      <c r="F105" s="13">
        <v>2.8</v>
      </c>
      <c r="G105" s="14">
        <v>116.33</v>
      </c>
      <c r="H105" s="14">
        <v>20.120000000000005</v>
      </c>
      <c r="I105" s="14">
        <v>96.21</v>
      </c>
      <c r="J105" s="18">
        <f t="shared" si="4"/>
        <v>9159.3398091635863</v>
      </c>
      <c r="K105" s="18">
        <f t="shared" si="5"/>
        <v>11074.794719883588</v>
      </c>
      <c r="L105" s="15">
        <v>1065506</v>
      </c>
      <c r="M105" s="16" t="s">
        <v>16</v>
      </c>
      <c r="N105" s="16" t="s">
        <v>239</v>
      </c>
      <c r="O105" s="42"/>
    </row>
    <row r="106" spans="1:15" ht="22.5">
      <c r="A106" s="10">
        <v>101</v>
      </c>
      <c r="B106" s="11" t="s">
        <v>184</v>
      </c>
      <c r="C106" s="11" t="s">
        <v>95</v>
      </c>
      <c r="D106" s="11" t="s">
        <v>208</v>
      </c>
      <c r="E106" s="12" t="s">
        <v>17</v>
      </c>
      <c r="F106" s="13">
        <v>2.8</v>
      </c>
      <c r="G106" s="14">
        <v>96.21</v>
      </c>
      <c r="H106" s="14">
        <v>16.64</v>
      </c>
      <c r="I106" s="14">
        <v>79.569999999999993</v>
      </c>
      <c r="J106" s="18">
        <f t="shared" si="4"/>
        <v>9235.3809375324818</v>
      </c>
      <c r="K106" s="18">
        <f t="shared" si="5"/>
        <v>11166.721126052533</v>
      </c>
      <c r="L106" s="15">
        <v>888536</v>
      </c>
      <c r="M106" s="16" t="s">
        <v>16</v>
      </c>
      <c r="N106" s="16" t="s">
        <v>239</v>
      </c>
      <c r="O106" s="40" t="s">
        <v>235</v>
      </c>
    </row>
    <row r="107" spans="1:15" ht="22.5">
      <c r="A107" s="10">
        <v>102</v>
      </c>
      <c r="B107" s="11" t="s">
        <v>184</v>
      </c>
      <c r="C107" s="11" t="s">
        <v>41</v>
      </c>
      <c r="D107" s="11" t="s">
        <v>208</v>
      </c>
      <c r="E107" s="12" t="s">
        <v>17</v>
      </c>
      <c r="F107" s="13">
        <v>2.8</v>
      </c>
      <c r="G107" s="14">
        <v>96.21</v>
      </c>
      <c r="H107" s="14">
        <v>16.64</v>
      </c>
      <c r="I107" s="14">
        <v>79.569999999999993</v>
      </c>
      <c r="J107" s="18">
        <f t="shared" si="4"/>
        <v>9288.6706163600466</v>
      </c>
      <c r="K107" s="18">
        <f t="shared" si="5"/>
        <v>11231.154957898707</v>
      </c>
      <c r="L107" s="15">
        <v>893663</v>
      </c>
      <c r="M107" s="16" t="s">
        <v>16</v>
      </c>
      <c r="N107" s="16" t="s">
        <v>239</v>
      </c>
      <c r="O107" s="41"/>
    </row>
    <row r="108" spans="1:15" ht="22.5">
      <c r="A108" s="10">
        <v>103</v>
      </c>
      <c r="B108" s="11" t="s">
        <v>184</v>
      </c>
      <c r="C108" s="11" t="s">
        <v>169</v>
      </c>
      <c r="D108" s="11" t="s">
        <v>208</v>
      </c>
      <c r="E108" s="12" t="s">
        <v>19</v>
      </c>
      <c r="F108" s="13">
        <v>2.8</v>
      </c>
      <c r="G108" s="14">
        <v>116.33</v>
      </c>
      <c r="H108" s="14">
        <v>20.120000000000005</v>
      </c>
      <c r="I108" s="14">
        <v>96.21</v>
      </c>
      <c r="J108" s="18">
        <f t="shared" si="4"/>
        <v>9128.771598040059</v>
      </c>
      <c r="K108" s="18">
        <f t="shared" si="5"/>
        <v>11037.833904999481</v>
      </c>
      <c r="L108" s="15">
        <v>1061950</v>
      </c>
      <c r="M108" s="16" t="s">
        <v>16</v>
      </c>
      <c r="N108" s="16" t="s">
        <v>239</v>
      </c>
      <c r="O108" s="41"/>
    </row>
    <row r="109" spans="1:15" ht="22.5">
      <c r="A109" s="10">
        <v>104</v>
      </c>
      <c r="B109" s="11" t="s">
        <v>184</v>
      </c>
      <c r="C109" s="11" t="s">
        <v>42</v>
      </c>
      <c r="D109" s="11" t="s">
        <v>208</v>
      </c>
      <c r="E109" s="12" t="s">
        <v>13</v>
      </c>
      <c r="F109" s="13">
        <v>2.8</v>
      </c>
      <c r="G109" s="14">
        <v>84.07</v>
      </c>
      <c r="H109" s="14">
        <v>14.539999999999992</v>
      </c>
      <c r="I109" s="14">
        <v>69.53</v>
      </c>
      <c r="J109" s="18">
        <f t="shared" si="4"/>
        <v>8959.9738313310336</v>
      </c>
      <c r="K109" s="18">
        <f t="shared" si="5"/>
        <v>10833.668919890695</v>
      </c>
      <c r="L109" s="15">
        <v>753265</v>
      </c>
      <c r="M109" s="16" t="s">
        <v>16</v>
      </c>
      <c r="N109" s="16" t="s">
        <v>239</v>
      </c>
      <c r="O109" s="41"/>
    </row>
    <row r="110" spans="1:15" ht="22.5">
      <c r="A110" s="10">
        <v>105</v>
      </c>
      <c r="B110" s="11" t="s">
        <v>184</v>
      </c>
      <c r="C110" s="11" t="s">
        <v>44</v>
      </c>
      <c r="D110" s="11" t="s">
        <v>209</v>
      </c>
      <c r="E110" s="12" t="s">
        <v>17</v>
      </c>
      <c r="F110" s="13">
        <v>2.8</v>
      </c>
      <c r="G110" s="14">
        <v>96.21</v>
      </c>
      <c r="H110" s="14">
        <v>16.64</v>
      </c>
      <c r="I110" s="14">
        <v>79.569999999999993</v>
      </c>
      <c r="J110" s="18">
        <f t="shared" si="4"/>
        <v>9304.4589959463683</v>
      </c>
      <c r="K110" s="18">
        <f t="shared" si="5"/>
        <v>11250.245067236396</v>
      </c>
      <c r="L110" s="15">
        <v>895182</v>
      </c>
      <c r="M110" s="16" t="s">
        <v>16</v>
      </c>
      <c r="N110" s="16" t="s">
        <v>239</v>
      </c>
      <c r="O110" s="41"/>
    </row>
    <row r="111" spans="1:15" ht="22.5">
      <c r="A111" s="10">
        <v>106</v>
      </c>
      <c r="B111" s="11" t="s">
        <v>184</v>
      </c>
      <c r="C111" s="11" t="s">
        <v>45</v>
      </c>
      <c r="D111" s="11" t="s">
        <v>209</v>
      </c>
      <c r="E111" s="12" t="s">
        <v>17</v>
      </c>
      <c r="F111" s="13">
        <v>2.8</v>
      </c>
      <c r="G111" s="14">
        <v>96.21</v>
      </c>
      <c r="H111" s="14">
        <v>16.64</v>
      </c>
      <c r="I111" s="14">
        <v>79.569999999999993</v>
      </c>
      <c r="J111" s="18">
        <f t="shared" si="4"/>
        <v>9357.7590687038773</v>
      </c>
      <c r="K111" s="18">
        <f t="shared" si="5"/>
        <v>11314.691466633154</v>
      </c>
      <c r="L111" s="15">
        <v>900310</v>
      </c>
      <c r="M111" s="16" t="s">
        <v>16</v>
      </c>
      <c r="N111" s="16" t="s">
        <v>239</v>
      </c>
      <c r="O111" s="41"/>
    </row>
    <row r="112" spans="1:15" ht="22.5">
      <c r="A112" s="10">
        <v>107</v>
      </c>
      <c r="B112" s="11" t="s">
        <v>184</v>
      </c>
      <c r="C112" s="11" t="s">
        <v>158</v>
      </c>
      <c r="D112" s="11" t="s">
        <v>209</v>
      </c>
      <c r="E112" s="12" t="s">
        <v>19</v>
      </c>
      <c r="F112" s="13">
        <v>2.8</v>
      </c>
      <c r="G112" s="14">
        <v>116.33</v>
      </c>
      <c r="H112" s="14">
        <v>20.120000000000005</v>
      </c>
      <c r="I112" s="14">
        <v>96.21</v>
      </c>
      <c r="J112" s="18">
        <f t="shared" si="4"/>
        <v>9197.8509412877156</v>
      </c>
      <c r="K112" s="18">
        <f t="shared" si="5"/>
        <v>11121.359526036795</v>
      </c>
      <c r="L112" s="15">
        <v>1069986</v>
      </c>
      <c r="M112" s="16" t="s">
        <v>16</v>
      </c>
      <c r="N112" s="16" t="s">
        <v>271</v>
      </c>
      <c r="O112" s="41"/>
    </row>
    <row r="113" spans="1:19" ht="22.5">
      <c r="A113" s="10">
        <v>108</v>
      </c>
      <c r="B113" s="11" t="s">
        <v>184</v>
      </c>
      <c r="C113" s="11" t="s">
        <v>133</v>
      </c>
      <c r="D113" s="11" t="s">
        <v>209</v>
      </c>
      <c r="E113" s="12" t="s">
        <v>19</v>
      </c>
      <c r="F113" s="13">
        <v>2.8</v>
      </c>
      <c r="G113" s="14">
        <v>116.33</v>
      </c>
      <c r="H113" s="14">
        <v>20.120000000000005</v>
      </c>
      <c r="I113" s="14">
        <v>96.21</v>
      </c>
      <c r="J113" s="18">
        <f t="shared" si="4"/>
        <v>9100.1203472878879</v>
      </c>
      <c r="K113" s="18">
        <f t="shared" si="5"/>
        <v>11003.190936493089</v>
      </c>
      <c r="L113" s="15">
        <v>1058617</v>
      </c>
      <c r="M113" s="16" t="s">
        <v>16</v>
      </c>
      <c r="N113" s="16" t="s">
        <v>239</v>
      </c>
      <c r="O113" s="41"/>
    </row>
    <row r="114" spans="1:19" ht="22.5">
      <c r="A114" s="10">
        <v>109</v>
      </c>
      <c r="B114" s="11" t="s">
        <v>184</v>
      </c>
      <c r="C114" s="11" t="s">
        <v>47</v>
      </c>
      <c r="D114" s="11" t="s">
        <v>210</v>
      </c>
      <c r="E114" s="12" t="s">
        <v>17</v>
      </c>
      <c r="F114" s="13">
        <v>2.8</v>
      </c>
      <c r="G114" s="14">
        <v>96.21</v>
      </c>
      <c r="H114" s="14">
        <v>16.64</v>
      </c>
      <c r="I114" s="14">
        <v>79.569999999999993</v>
      </c>
      <c r="J114" s="18">
        <f t="shared" si="4"/>
        <v>9328.1571562207682</v>
      </c>
      <c r="K114" s="18">
        <f t="shared" si="5"/>
        <v>11278.899082568809</v>
      </c>
      <c r="L114" s="15">
        <v>897462</v>
      </c>
      <c r="M114" s="16" t="s">
        <v>16</v>
      </c>
      <c r="N114" s="16" t="s">
        <v>239</v>
      </c>
      <c r="O114" s="41"/>
    </row>
    <row r="115" spans="1:19" ht="22.5">
      <c r="A115" s="10">
        <v>110</v>
      </c>
      <c r="B115" s="11" t="s">
        <v>184</v>
      </c>
      <c r="C115" s="11" t="s">
        <v>170</v>
      </c>
      <c r="D115" s="11" t="s">
        <v>210</v>
      </c>
      <c r="E115" s="12" t="s">
        <v>19</v>
      </c>
      <c r="F115" s="13">
        <v>2.8</v>
      </c>
      <c r="G115" s="14">
        <v>116.33</v>
      </c>
      <c r="H115" s="14">
        <v>20.120000000000005</v>
      </c>
      <c r="I115" s="14">
        <v>96.21</v>
      </c>
      <c r="J115" s="18">
        <f t="shared" si="4"/>
        <v>9168.2455084672911</v>
      </c>
      <c r="K115" s="18">
        <f t="shared" si="5"/>
        <v>11085.562831306517</v>
      </c>
      <c r="L115" s="15">
        <v>1066542</v>
      </c>
      <c r="M115" s="16" t="s">
        <v>16</v>
      </c>
      <c r="N115" s="16" t="s">
        <v>239</v>
      </c>
      <c r="O115" s="42"/>
    </row>
    <row r="116" spans="1:19" ht="22.5">
      <c r="A116" s="10">
        <v>111</v>
      </c>
      <c r="B116" s="11" t="s">
        <v>184</v>
      </c>
      <c r="C116" s="11" t="s">
        <v>49</v>
      </c>
      <c r="D116" s="11" t="s">
        <v>210</v>
      </c>
      <c r="E116" s="12" t="s">
        <v>19</v>
      </c>
      <c r="F116" s="13">
        <v>2.8</v>
      </c>
      <c r="G116" s="14">
        <v>116.33</v>
      </c>
      <c r="H116" s="14">
        <v>20.120000000000005</v>
      </c>
      <c r="I116" s="14">
        <v>96.21</v>
      </c>
      <c r="J116" s="18">
        <f t="shared" si="4"/>
        <v>9070.5149144674633</v>
      </c>
      <c r="K116" s="18">
        <f t="shared" si="5"/>
        <v>10967.394241762811</v>
      </c>
      <c r="L116" s="15">
        <v>1055173</v>
      </c>
      <c r="M116" s="16" t="s">
        <v>16</v>
      </c>
      <c r="N116" s="16" t="s">
        <v>239</v>
      </c>
      <c r="O116" s="40" t="s">
        <v>235</v>
      </c>
    </row>
    <row r="117" spans="1:19" ht="22.5">
      <c r="A117" s="10">
        <v>112</v>
      </c>
      <c r="B117" s="11" t="s">
        <v>184</v>
      </c>
      <c r="C117" s="11" t="s">
        <v>50</v>
      </c>
      <c r="D117" s="11" t="s">
        <v>211</v>
      </c>
      <c r="E117" s="12" t="s">
        <v>17</v>
      </c>
      <c r="F117" s="13">
        <v>2.8</v>
      </c>
      <c r="G117" s="14">
        <v>96.21</v>
      </c>
      <c r="H117" s="14">
        <v>16.64</v>
      </c>
      <c r="I117" s="14">
        <v>79.569999999999993</v>
      </c>
      <c r="J117" s="18">
        <f t="shared" si="4"/>
        <v>9245.244777050204</v>
      </c>
      <c r="K117" s="18">
        <f t="shared" si="5"/>
        <v>11178.647731557121</v>
      </c>
      <c r="L117" s="15">
        <v>889485</v>
      </c>
      <c r="M117" s="16" t="s">
        <v>16</v>
      </c>
      <c r="N117" s="16" t="s">
        <v>239</v>
      </c>
      <c r="O117" s="41"/>
    </row>
    <row r="118" spans="1:19" ht="22.5">
      <c r="A118" s="10">
        <v>113</v>
      </c>
      <c r="B118" s="11" t="s">
        <v>184</v>
      </c>
      <c r="C118" s="11" t="s">
        <v>134</v>
      </c>
      <c r="D118" s="11" t="s">
        <v>211</v>
      </c>
      <c r="E118" s="12" t="s">
        <v>17</v>
      </c>
      <c r="F118" s="13">
        <v>2.8</v>
      </c>
      <c r="G118" s="14">
        <v>96.21</v>
      </c>
      <c r="H118" s="14">
        <v>16.64</v>
      </c>
      <c r="I118" s="14">
        <v>79.569999999999993</v>
      </c>
      <c r="J118" s="18">
        <f t="shared" si="4"/>
        <v>9298.544849807713</v>
      </c>
      <c r="K118" s="18">
        <f t="shared" si="5"/>
        <v>11243.094130953878</v>
      </c>
      <c r="L118" s="15">
        <v>894613</v>
      </c>
      <c r="M118" s="16" t="s">
        <v>16</v>
      </c>
      <c r="N118" s="16" t="s">
        <v>239</v>
      </c>
      <c r="O118" s="41"/>
    </row>
    <row r="119" spans="1:19" ht="22.5">
      <c r="A119" s="10">
        <v>114</v>
      </c>
      <c r="B119" s="11" t="s">
        <v>184</v>
      </c>
      <c r="C119" s="11" t="s">
        <v>160</v>
      </c>
      <c r="D119" s="11" t="s">
        <v>211</v>
      </c>
      <c r="E119" s="12" t="s">
        <v>19</v>
      </c>
      <c r="F119" s="13">
        <v>2.8</v>
      </c>
      <c r="G119" s="14">
        <v>116.33</v>
      </c>
      <c r="H119" s="14">
        <v>20.120000000000005</v>
      </c>
      <c r="I119" s="14">
        <v>96.21</v>
      </c>
      <c r="J119" s="18">
        <f t="shared" si="4"/>
        <v>9138.6400756468665</v>
      </c>
      <c r="K119" s="18">
        <f t="shared" si="5"/>
        <v>11049.76613657624</v>
      </c>
      <c r="L119" s="15">
        <v>1063098</v>
      </c>
      <c r="M119" s="16" t="s">
        <v>16</v>
      </c>
      <c r="N119" s="16" t="s">
        <v>239</v>
      </c>
      <c r="O119" s="41"/>
    </row>
    <row r="120" spans="1:19" ht="22.5">
      <c r="A120" s="10">
        <v>115</v>
      </c>
      <c r="B120" s="11" t="s">
        <v>184</v>
      </c>
      <c r="C120" s="11" t="s">
        <v>135</v>
      </c>
      <c r="D120" s="11" t="s">
        <v>211</v>
      </c>
      <c r="E120" s="12" t="s">
        <v>19</v>
      </c>
      <c r="F120" s="13">
        <v>2.8</v>
      </c>
      <c r="G120" s="14">
        <v>116.33</v>
      </c>
      <c r="H120" s="14">
        <v>20.120000000000005</v>
      </c>
      <c r="I120" s="14">
        <v>96.21</v>
      </c>
      <c r="J120" s="18">
        <f t="shared" si="4"/>
        <v>9040.9094816470388</v>
      </c>
      <c r="K120" s="18">
        <f t="shared" si="5"/>
        <v>10931.597547032534</v>
      </c>
      <c r="L120" s="15">
        <v>1051729</v>
      </c>
      <c r="M120" s="16" t="s">
        <v>16</v>
      </c>
      <c r="N120" s="16" t="s">
        <v>239</v>
      </c>
      <c r="O120" s="41"/>
    </row>
    <row r="121" spans="1:19" ht="22.5">
      <c r="A121" s="10">
        <v>116</v>
      </c>
      <c r="B121" s="11" t="s">
        <v>184</v>
      </c>
      <c r="C121" s="11" t="s">
        <v>136</v>
      </c>
      <c r="D121" s="11" t="s">
        <v>212</v>
      </c>
      <c r="E121" s="12" t="s">
        <v>17</v>
      </c>
      <c r="F121" s="13">
        <v>2.8</v>
      </c>
      <c r="G121" s="14">
        <v>96.21</v>
      </c>
      <c r="H121" s="14">
        <v>16.64</v>
      </c>
      <c r="I121" s="14">
        <v>79.569999999999993</v>
      </c>
      <c r="J121" s="18">
        <f t="shared" si="4"/>
        <v>9215.6324706371488</v>
      </c>
      <c r="K121" s="18">
        <f t="shared" si="5"/>
        <v>11142.84277994219</v>
      </c>
      <c r="L121" s="15">
        <v>886636</v>
      </c>
      <c r="M121" s="16" t="s">
        <v>16</v>
      </c>
      <c r="N121" s="16" t="s">
        <v>239</v>
      </c>
      <c r="O121" s="41"/>
    </row>
    <row r="122" spans="1:19" ht="22.5">
      <c r="A122" s="10">
        <v>117</v>
      </c>
      <c r="B122" s="11" t="s">
        <v>184</v>
      </c>
      <c r="C122" s="11" t="s">
        <v>137</v>
      </c>
      <c r="D122" s="11" t="s">
        <v>212</v>
      </c>
      <c r="E122" s="12" t="s">
        <v>17</v>
      </c>
      <c r="F122" s="13">
        <v>2.8</v>
      </c>
      <c r="G122" s="14">
        <v>96.21</v>
      </c>
      <c r="H122" s="14">
        <v>16.64</v>
      </c>
      <c r="I122" s="14">
        <v>79.569999999999993</v>
      </c>
      <c r="J122" s="18">
        <f t="shared" si="4"/>
        <v>9268.9429373246039</v>
      </c>
      <c r="K122" s="18">
        <f t="shared" si="5"/>
        <v>11207.301746889532</v>
      </c>
      <c r="L122" s="15">
        <v>891765</v>
      </c>
      <c r="M122" s="16" t="s">
        <v>16</v>
      </c>
      <c r="N122" s="16" t="s">
        <v>239</v>
      </c>
      <c r="O122" s="41"/>
    </row>
    <row r="123" spans="1:19" ht="22.5">
      <c r="A123" s="10">
        <v>118</v>
      </c>
      <c r="B123" s="11" t="s">
        <v>184</v>
      </c>
      <c r="C123" s="11" t="s">
        <v>99</v>
      </c>
      <c r="D123" s="11" t="s">
        <v>212</v>
      </c>
      <c r="E123" s="12" t="s">
        <v>19</v>
      </c>
      <c r="F123" s="13">
        <v>2.8</v>
      </c>
      <c r="G123" s="14">
        <v>116.33</v>
      </c>
      <c r="H123" s="14">
        <v>20.120000000000005</v>
      </c>
      <c r="I123" s="14">
        <v>96.21</v>
      </c>
      <c r="J123" s="18">
        <f t="shared" si="4"/>
        <v>9109.034642826442</v>
      </c>
      <c r="K123" s="18">
        <f t="shared" si="5"/>
        <v>11013.969441845962</v>
      </c>
      <c r="L123" s="15">
        <v>1059654</v>
      </c>
      <c r="M123" s="16" t="s">
        <v>16</v>
      </c>
      <c r="N123" s="16" t="s">
        <v>239</v>
      </c>
      <c r="O123" s="41"/>
    </row>
    <row r="124" spans="1:19" ht="22.5">
      <c r="A124" s="10">
        <v>119</v>
      </c>
      <c r="B124" s="11" t="s">
        <v>184</v>
      </c>
      <c r="C124" s="11" t="s">
        <v>138</v>
      </c>
      <c r="D124" s="11" t="s">
        <v>212</v>
      </c>
      <c r="E124" s="12" t="s">
        <v>13</v>
      </c>
      <c r="F124" s="13">
        <v>2.8</v>
      </c>
      <c r="G124" s="14">
        <v>84.07</v>
      </c>
      <c r="H124" s="14">
        <v>14.539999999999992</v>
      </c>
      <c r="I124" s="14">
        <v>69.53</v>
      </c>
      <c r="J124" s="18">
        <f t="shared" si="4"/>
        <v>8860.2830974188182</v>
      </c>
      <c r="K124" s="18">
        <f t="shared" si="5"/>
        <v>10713.131022580181</v>
      </c>
      <c r="L124" s="15">
        <v>744884</v>
      </c>
      <c r="M124" s="16" t="s">
        <v>16</v>
      </c>
      <c r="N124" s="16" t="s">
        <v>239</v>
      </c>
      <c r="O124" s="41"/>
    </row>
    <row r="125" spans="1:19" ht="22.5">
      <c r="A125" s="10">
        <v>120</v>
      </c>
      <c r="B125" s="11" t="s">
        <v>184</v>
      </c>
      <c r="C125" s="11" t="s">
        <v>139</v>
      </c>
      <c r="D125" s="11" t="s">
        <v>212</v>
      </c>
      <c r="E125" s="12" t="s">
        <v>19</v>
      </c>
      <c r="F125" s="13">
        <v>2.8</v>
      </c>
      <c r="G125" s="14">
        <v>116.33</v>
      </c>
      <c r="H125" s="14">
        <v>20.120000000000005</v>
      </c>
      <c r="I125" s="14">
        <v>96.21</v>
      </c>
      <c r="J125" s="18">
        <f t="shared" si="4"/>
        <v>9011.3040488266142</v>
      </c>
      <c r="K125" s="18">
        <f t="shared" si="5"/>
        <v>10895.800852302256</v>
      </c>
      <c r="L125" s="15">
        <v>1048285</v>
      </c>
      <c r="M125" s="16" t="s">
        <v>16</v>
      </c>
      <c r="N125" s="16" t="s">
        <v>239</v>
      </c>
      <c r="O125" s="42"/>
    </row>
    <row r="126" spans="1:19" ht="22.5">
      <c r="A126" s="10">
        <v>121</v>
      </c>
      <c r="B126" s="11" t="s">
        <v>184</v>
      </c>
      <c r="C126" s="11" t="s">
        <v>100</v>
      </c>
      <c r="D126" s="11" t="s">
        <v>213</v>
      </c>
      <c r="E126" s="12" t="s">
        <v>19</v>
      </c>
      <c r="F126" s="13">
        <v>2.8</v>
      </c>
      <c r="G126" s="14">
        <v>116.33</v>
      </c>
      <c r="H126" s="14">
        <v>20.120000000000005</v>
      </c>
      <c r="I126" s="14">
        <v>96.21</v>
      </c>
      <c r="J126" s="18">
        <f t="shared" si="4"/>
        <v>8783.3748818017702</v>
      </c>
      <c r="K126" s="18">
        <f t="shared" si="5"/>
        <v>10620.205799812909</v>
      </c>
      <c r="L126" s="15">
        <v>1021770</v>
      </c>
      <c r="M126" s="16" t="s">
        <v>16</v>
      </c>
      <c r="N126" s="16" t="s">
        <v>239</v>
      </c>
      <c r="O126" s="26"/>
    </row>
    <row r="127" spans="1:19" ht="22.5">
      <c r="A127" s="10">
        <v>122</v>
      </c>
      <c r="B127" s="11" t="s">
        <v>184</v>
      </c>
      <c r="C127" s="11" t="s">
        <v>142</v>
      </c>
      <c r="D127" s="11" t="s">
        <v>213</v>
      </c>
      <c r="E127" s="12" t="s">
        <v>19</v>
      </c>
      <c r="F127" s="13">
        <v>2.8</v>
      </c>
      <c r="G127" s="14">
        <v>116.33</v>
      </c>
      <c r="H127" s="14">
        <v>20.120000000000005</v>
      </c>
      <c r="I127" s="14">
        <v>96.21</v>
      </c>
      <c r="J127" s="18">
        <f t="shared" si="4"/>
        <v>8685.6528840367919</v>
      </c>
      <c r="K127" s="18">
        <f t="shared" si="5"/>
        <v>10502.047604199148</v>
      </c>
      <c r="L127" s="15">
        <v>1010402</v>
      </c>
      <c r="M127" s="16" t="s">
        <v>16</v>
      </c>
      <c r="N127" s="16" t="s">
        <v>271</v>
      </c>
      <c r="O127" s="26"/>
    </row>
    <row r="128" spans="1:19" s="21" customFormat="1" ht="30" customHeight="1">
      <c r="A128" s="37" t="s">
        <v>187</v>
      </c>
      <c r="B128" s="37"/>
      <c r="C128" s="37"/>
      <c r="D128" s="37"/>
      <c r="E128" s="37"/>
      <c r="F128" s="37"/>
      <c r="G128" s="18">
        <f>SUM(G6:G127)</f>
        <v>12617.719999999979</v>
      </c>
      <c r="H128" s="18">
        <f t="shared" ref="H128:I128" si="6">SUM(H6:H127)</f>
        <v>2182.2999999999988</v>
      </c>
      <c r="I128" s="18">
        <f t="shared" si="6"/>
        <v>10435.419999999982</v>
      </c>
      <c r="J128" s="18">
        <f t="shared" si="4"/>
        <v>9281.3398141661237</v>
      </c>
      <c r="K128" s="18">
        <f t="shared" si="5"/>
        <v>11222.29359239975</v>
      </c>
      <c r="L128" s="18">
        <f>SUM(L6:L127)</f>
        <v>117109347</v>
      </c>
      <c r="M128" s="18"/>
      <c r="N128" s="19"/>
      <c r="O128" s="16"/>
      <c r="P128" s="20"/>
      <c r="S128" s="17"/>
    </row>
    <row r="129" spans="1:15" s="21" customFormat="1" ht="30" customHeight="1">
      <c r="A129" s="37" t="str">
        <f>"本栋销售住宅共"&amp;A127&amp;"套，销售住宅总建筑面积："&amp;ROUNDUP(G128,2)&amp;"㎡，套内面积："&amp;ROUNDUP(I128,2)&amp;"㎡，分摊面积："&amp;ROUNDUP(H128,2)&amp;"㎡，销售均价："&amp;INT(J128)&amp;"元/㎡（建筑面积）、
  "&amp;INT(K128)&amp;"元/㎡（套内建筑面积）。"</f>
        <v>本栋销售住宅共122套，销售住宅总建筑面积：12617.72㎡，套内面积：10435.42㎡，分摊面积：2182.3㎡，销售均价：9281元/㎡（建筑面积）、
  11222元/㎡（套内建筑面积）。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s="21" customFormat="1" ht="51" customHeight="1">
      <c r="A130" s="38" t="s">
        <v>188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  <row r="131" spans="1:15" s="21" customFormat="1" ht="11.25">
      <c r="A131" s="36" t="s">
        <v>189</v>
      </c>
      <c r="B131" s="36"/>
      <c r="C131" s="36"/>
      <c r="D131" s="36"/>
      <c r="E131" s="36"/>
      <c r="F131" s="22"/>
      <c r="G131" s="22"/>
      <c r="H131" s="22"/>
      <c r="I131" s="22"/>
      <c r="J131" s="23"/>
      <c r="K131" s="36" t="s">
        <v>190</v>
      </c>
      <c r="L131" s="36"/>
      <c r="M131" s="22"/>
      <c r="N131" s="22"/>
      <c r="O131" s="22"/>
    </row>
    <row r="132" spans="1:15" s="21" customFormat="1" ht="11.25">
      <c r="A132" s="36" t="s">
        <v>191</v>
      </c>
      <c r="B132" s="36"/>
      <c r="C132" s="36"/>
      <c r="D132" s="36"/>
      <c r="E132" s="36"/>
      <c r="F132" s="22"/>
      <c r="G132" s="22"/>
      <c r="H132" s="22"/>
      <c r="I132" s="22"/>
      <c r="J132" s="23"/>
      <c r="K132" s="36" t="s">
        <v>192</v>
      </c>
      <c r="L132" s="36"/>
      <c r="M132" s="22"/>
      <c r="N132" s="22"/>
      <c r="O132" s="22"/>
    </row>
    <row r="133" spans="1:15" s="21" customFormat="1" ht="11.25">
      <c r="A133" s="36" t="s">
        <v>216</v>
      </c>
      <c r="B133" s="36"/>
      <c r="C133" s="36"/>
      <c r="D133" s="36"/>
      <c r="E133" s="36"/>
      <c r="J133" s="24"/>
      <c r="K133" s="24"/>
      <c r="L133" s="25"/>
      <c r="M133" s="25"/>
      <c r="N133" s="25"/>
    </row>
  </sheetData>
  <mergeCells count="38">
    <mergeCell ref="A1:B1"/>
    <mergeCell ref="A2:O2"/>
    <mergeCell ref="H3:K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A128:F128"/>
    <mergeCell ref="O76:O85"/>
    <mergeCell ref="O86:O95"/>
    <mergeCell ref="O96:O105"/>
    <mergeCell ref="H4:H5"/>
    <mergeCell ref="I4:I5"/>
    <mergeCell ref="J4:J5"/>
    <mergeCell ref="K4:K5"/>
    <mergeCell ref="L4:L5"/>
    <mergeCell ref="M4:M5"/>
    <mergeCell ref="O6:O15"/>
    <mergeCell ref="O16:O25"/>
    <mergeCell ref="O26:O35"/>
    <mergeCell ref="O36:O45"/>
    <mergeCell ref="O46:O55"/>
    <mergeCell ref="O106:O115"/>
    <mergeCell ref="O116:O125"/>
    <mergeCell ref="O56:O65"/>
    <mergeCell ref="O66:O75"/>
    <mergeCell ref="A132:E132"/>
    <mergeCell ref="K132:L132"/>
    <mergeCell ref="A133:E133"/>
    <mergeCell ref="A129:O129"/>
    <mergeCell ref="A130:O130"/>
    <mergeCell ref="A131:E131"/>
    <mergeCell ref="K131:L13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住宅1号-待售</vt:lpstr>
      <vt:lpstr>住宅2号-待售</vt:lpstr>
      <vt:lpstr>住宅5号-待售</vt:lpstr>
      <vt:lpstr>住宅8号-待售</vt:lpstr>
      <vt:lpstr>住宅9号-待售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zhouyunle</dc:creator>
  <cp:lastModifiedBy>zhouyunle</cp:lastModifiedBy>
  <dcterms:created xsi:type="dcterms:W3CDTF">2020-03-22T10:07:20Z</dcterms:created>
  <dcterms:modified xsi:type="dcterms:W3CDTF">2020-03-25T08:17:24Z</dcterms:modified>
</cp:coreProperties>
</file>