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95" activeTab="0"/>
  </bookViews>
  <sheets>
    <sheet name="3号楼" sheetId="1" r:id="rId1"/>
  </sheets>
  <definedNames>
    <definedName name="_xlnm.Print_Titles" localSheetId="0">'3号楼'!$1:$5</definedName>
  </definedNames>
  <calcPr fullCalcOnLoad="1"/>
</workbook>
</file>

<file path=xl/sharedStrings.xml><?xml version="1.0" encoding="utf-8"?>
<sst xmlns="http://schemas.openxmlformats.org/spreadsheetml/2006/main" count="165" uniqueCount="34">
  <si>
    <t>附件2</t>
  </si>
  <si>
    <t>清远市新建商品住房销售价格备案表</t>
  </si>
  <si>
    <t>房地产开发企业名称或中介服务机构名称：清远市朝南房地产开发有限公司</t>
  </si>
  <si>
    <t>项目(楼盘)名称：朝南维港天悦3号楼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</si>
  <si>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</si>
  <si>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</si>
  <si>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</si>
  <si>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</si>
  <si>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</si>
  <si>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</si>
  <si>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</si>
  <si>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</si>
  <si>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</si>
  <si>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</si>
  <si>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</si>
  <si>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</si>
  <si>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</si>
  <si>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</si>
  <si>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</si>
  <si>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待售</t>
  </si>
  <si>
    <t>本楼栋总面积/均价</t>
  </si>
  <si>
    <t>注：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</si>
  <si>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</si>
  <si>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</si>
  <si>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</si>
  <si>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</si>
  <si>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</si>
  <si>
    <t>3房2厅2卫2阳</t>
  </si>
  <si>
    <t>2房1厅1卫1阳</t>
  </si>
  <si>
    <t>4房2厅2卫2阳</t>
  </si>
  <si>
    <t>3房2厅1卫2阳</t>
  </si>
  <si>
    <t>4房2厅3卫2阳</t>
  </si>
  <si>
    <t>3房2厅2卫2阳</t>
  </si>
  <si>
    <t xml:space="preserve">   本栋销售住宅共69套，销售住宅总建筑面积：9823.59㎡，套内面积：8210.96㎡，分摊面积1612.63㎡，原销售均价：11613元/㎡（建筑面积），13893元/㎡（套内建筑面积）。调整后销售均价：11524元/㎡（建筑面积），13787元/㎡（套内建筑面积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</si>
</sst>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Alignment="0" applyProtection="0"/>
    <xf numFmtId="42" fontId="0" fillId="0" borderId="0" applyFont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Alignment="0" applyProtection="0"/>
    <xf numFmtId="41" fontId="0" fillId="0" borderId="0" applyFont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76" fontId="5" fillId="0" borderId="0" xfId="0" applyNumberFormat="1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vertical="center" wrapText="1"/>
    </xf>
    <xf numFmtId="176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tabSelected="1" view="pageBreakPreview" zoomScaleSheetLayoutView="100" zoomScalePageLayoutView="0" workbookViewId="0" topLeftCell="A41">
      <selection activeCell="R59" sqref="R59"/>
    </sheetView>
  </sheetViews>
  <sheetFormatPr defaultColWidth="9.00390625" defaultRowHeight="14.25"/>
  <cols>
    <col min="1" max="1" width="3.875" style="2" customWidth="1"/>
    <col min="2" max="2" width="7.00390625" style="2" customWidth="1"/>
    <col min="3" max="3" width="6.125" style="2" customWidth="1"/>
    <col min="4" max="4" width="5.125" style="2" customWidth="1"/>
    <col min="5" max="5" width="12.625" style="2" customWidth="1"/>
    <col min="6" max="6" width="5.125" style="2" customWidth="1"/>
    <col min="7" max="7" width="9.50390625" style="2" customWidth="1"/>
    <col min="8" max="8" width="9.00390625" style="2" customWidth="1"/>
    <col min="9" max="9" width="7.625" style="2" customWidth="1"/>
    <col min="10" max="10" width="10.625" style="3" customWidth="1"/>
    <col min="11" max="11" width="11.125" style="2" customWidth="1"/>
    <col min="12" max="12" width="10.50390625" style="2" customWidth="1"/>
    <col min="13" max="13" width="10.625" style="2" customWidth="1"/>
    <col min="14" max="14" width="7.125" style="2" customWidth="1"/>
    <col min="15" max="15" width="8.875" style="2" customWidth="1"/>
    <col min="16" max="30" width="9.00390625" style="2" bestFit="1" customWidth="1"/>
    <col min="31" max="222" width="9.00390625" style="2" customWidth="1"/>
    <col min="223" max="253" width="9.00390625" style="2" bestFit="1" customWidth="1"/>
    <col min="254" max="16384" width="9.00390625" style="34" customWidth="1"/>
  </cols>
  <sheetData>
    <row r="1" spans="1:2" ht="18" customHeight="1">
      <c r="A1" s="19" t="s">
        <v>0</v>
      </c>
      <c r="B1" s="19"/>
    </row>
    <row r="2" spans="1:15" ht="27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1"/>
      <c r="K2" s="20"/>
      <c r="L2" s="20"/>
      <c r="M2" s="20"/>
      <c r="N2" s="20"/>
      <c r="O2" s="20"/>
    </row>
    <row r="3" spans="1:15" ht="30" customHeight="1">
      <c r="A3" s="13" t="s">
        <v>2</v>
      </c>
      <c r="B3" s="14"/>
      <c r="C3" s="14"/>
      <c r="D3" s="14"/>
      <c r="E3" s="14"/>
      <c r="F3" s="14"/>
      <c r="G3" s="4"/>
      <c r="H3" s="4"/>
      <c r="K3" s="6" t="s">
        <v>3</v>
      </c>
      <c r="M3" s="4"/>
      <c r="N3" s="7"/>
      <c r="O3" s="7"/>
    </row>
    <row r="4" spans="1:15" ht="30" customHeight="1">
      <c r="A4" s="32" t="s">
        <v>4</v>
      </c>
      <c r="B4" s="30" t="s">
        <v>5</v>
      </c>
      <c r="C4" s="30" t="s">
        <v>6</v>
      </c>
      <c r="D4" s="30" t="s">
        <v>7</v>
      </c>
      <c r="E4" s="30" t="s">
        <v>8</v>
      </c>
      <c r="F4" s="30" t="s">
        <v>9</v>
      </c>
      <c r="G4" s="30" t="s">
        <v>10</v>
      </c>
      <c r="H4" s="30" t="s">
        <v>11</v>
      </c>
      <c r="I4" s="30" t="s">
        <v>12</v>
      </c>
      <c r="J4" s="31" t="s">
        <v>13</v>
      </c>
      <c r="K4" s="30" t="s">
        <v>14</v>
      </c>
      <c r="L4" s="30" t="s">
        <v>15</v>
      </c>
      <c r="M4" s="30" t="s">
        <v>16</v>
      </c>
      <c r="N4" s="30" t="s">
        <v>17</v>
      </c>
      <c r="O4" s="32" t="s">
        <v>18</v>
      </c>
    </row>
    <row r="5" spans="1:15" ht="14.25">
      <c r="A5" s="32"/>
      <c r="B5" s="30"/>
      <c r="C5" s="30"/>
      <c r="D5" s="30"/>
      <c r="E5" s="30"/>
      <c r="F5" s="30"/>
      <c r="G5" s="30"/>
      <c r="H5" s="30"/>
      <c r="I5" s="30"/>
      <c r="J5" s="31"/>
      <c r="K5" s="30"/>
      <c r="L5" s="30"/>
      <c r="M5" s="30"/>
      <c r="N5" s="30"/>
      <c r="O5" s="32"/>
    </row>
    <row r="6" spans="1:15" ht="14.25">
      <c r="A6" s="15">
        <v>1</v>
      </c>
      <c r="B6" s="16">
        <v>3</v>
      </c>
      <c r="C6" s="16">
        <v>301</v>
      </c>
      <c r="D6" s="16">
        <v>3</v>
      </c>
      <c r="E6" s="17" t="s">
        <v>29</v>
      </c>
      <c r="F6" s="16">
        <v>3</v>
      </c>
      <c r="G6" s="16">
        <v>142.8</v>
      </c>
      <c r="H6" s="16">
        <v>23.44</v>
      </c>
      <c r="I6" s="16">
        <v>119.36</v>
      </c>
      <c r="J6" s="18">
        <f aca="true" t="shared" si="0" ref="J6:J47">L6/G6</f>
        <v>10193.564425770308</v>
      </c>
      <c r="K6" s="17">
        <f aca="true" t="shared" si="1" ref="K6:K47">L6/I6</f>
        <v>12195.383713136729</v>
      </c>
      <c r="L6" s="17">
        <v>1455641</v>
      </c>
      <c r="M6" s="17"/>
      <c r="N6" s="16" t="s">
        <v>19</v>
      </c>
      <c r="O6" s="33"/>
    </row>
    <row r="7" spans="1:15" ht="14.25">
      <c r="A7" s="15">
        <v>2</v>
      </c>
      <c r="B7" s="16">
        <v>3</v>
      </c>
      <c r="C7" s="16">
        <v>401</v>
      </c>
      <c r="D7" s="16">
        <v>4</v>
      </c>
      <c r="E7" s="17" t="s">
        <v>29</v>
      </c>
      <c r="F7" s="16">
        <v>3</v>
      </c>
      <c r="G7" s="16">
        <v>142.8</v>
      </c>
      <c r="H7" s="16">
        <v>23.44</v>
      </c>
      <c r="I7" s="16">
        <v>119.36</v>
      </c>
      <c r="J7" s="18">
        <f t="shared" si="0"/>
        <v>10193.564425770308</v>
      </c>
      <c r="K7" s="17">
        <f t="shared" si="1"/>
        <v>12195.383713136729</v>
      </c>
      <c r="L7" s="17">
        <v>1455641</v>
      </c>
      <c r="M7" s="17"/>
      <c r="N7" s="16" t="s">
        <v>19</v>
      </c>
      <c r="O7" s="33"/>
    </row>
    <row r="8" spans="1:15" ht="14.25">
      <c r="A8" s="15">
        <v>3</v>
      </c>
      <c r="B8" s="16">
        <v>3</v>
      </c>
      <c r="C8" s="16">
        <v>501</v>
      </c>
      <c r="D8" s="16">
        <v>5</v>
      </c>
      <c r="E8" s="17" t="s">
        <v>29</v>
      </c>
      <c r="F8" s="16">
        <v>3</v>
      </c>
      <c r="G8" s="16">
        <v>142.8</v>
      </c>
      <c r="H8" s="16">
        <v>23.44</v>
      </c>
      <c r="I8" s="16">
        <v>119.36</v>
      </c>
      <c r="J8" s="18">
        <f t="shared" si="0"/>
        <v>10397.184873949578</v>
      </c>
      <c r="K8" s="17">
        <f t="shared" si="1"/>
        <v>12438.991286863271</v>
      </c>
      <c r="L8" s="17">
        <v>1484718</v>
      </c>
      <c r="M8" s="17"/>
      <c r="N8" s="16" t="s">
        <v>19</v>
      </c>
      <c r="O8" s="33"/>
    </row>
    <row r="9" spans="1:15" ht="14.25">
      <c r="A9" s="15">
        <v>4</v>
      </c>
      <c r="B9" s="16">
        <v>3</v>
      </c>
      <c r="C9" s="16">
        <v>601</v>
      </c>
      <c r="D9" s="16">
        <v>6</v>
      </c>
      <c r="E9" s="17" t="s">
        <v>29</v>
      </c>
      <c r="F9" s="16">
        <v>3</v>
      </c>
      <c r="G9" s="16">
        <v>142.8</v>
      </c>
      <c r="H9" s="16">
        <v>23.44</v>
      </c>
      <c r="I9" s="16">
        <v>119.36</v>
      </c>
      <c r="J9" s="18">
        <f t="shared" si="0"/>
        <v>10600.819327731091</v>
      </c>
      <c r="K9" s="17">
        <f t="shared" si="1"/>
        <v>12682.615616621984</v>
      </c>
      <c r="L9" s="17">
        <v>1513797</v>
      </c>
      <c r="M9" s="17"/>
      <c r="N9" s="16" t="s">
        <v>19</v>
      </c>
      <c r="O9" s="33"/>
    </row>
    <row r="10" spans="1:15" ht="14.25">
      <c r="A10" s="15">
        <v>5</v>
      </c>
      <c r="B10" s="16">
        <v>3</v>
      </c>
      <c r="C10" s="16">
        <v>701</v>
      </c>
      <c r="D10" s="16">
        <v>7</v>
      </c>
      <c r="E10" s="17" t="s">
        <v>29</v>
      </c>
      <c r="F10" s="16">
        <v>3</v>
      </c>
      <c r="G10" s="16">
        <v>142.8</v>
      </c>
      <c r="H10" s="16">
        <v>23.44</v>
      </c>
      <c r="I10" s="16">
        <v>119.36</v>
      </c>
      <c r="J10" s="18">
        <f t="shared" si="0"/>
        <v>10804.446778711485</v>
      </c>
      <c r="K10" s="17">
        <f t="shared" si="1"/>
        <v>12926.231568364612</v>
      </c>
      <c r="L10" s="17">
        <v>1542875</v>
      </c>
      <c r="M10" s="17"/>
      <c r="N10" s="16" t="s">
        <v>19</v>
      </c>
      <c r="O10" s="33"/>
    </row>
    <row r="11" spans="1:15" ht="14.25">
      <c r="A11" s="15">
        <v>6</v>
      </c>
      <c r="B11" s="16">
        <v>3</v>
      </c>
      <c r="C11" s="16">
        <v>801</v>
      </c>
      <c r="D11" s="16">
        <v>8</v>
      </c>
      <c r="E11" s="17" t="s">
        <v>29</v>
      </c>
      <c r="F11" s="16">
        <v>3</v>
      </c>
      <c r="G11" s="16">
        <v>142.8</v>
      </c>
      <c r="H11" s="16">
        <v>23.44</v>
      </c>
      <c r="I11" s="16">
        <v>119.36</v>
      </c>
      <c r="J11" s="18">
        <f t="shared" si="0"/>
        <v>10804.446778711485</v>
      </c>
      <c r="K11" s="17">
        <f t="shared" si="1"/>
        <v>12926.231568364612</v>
      </c>
      <c r="L11" s="17">
        <v>1542875</v>
      </c>
      <c r="M11" s="17"/>
      <c r="N11" s="16" t="s">
        <v>19</v>
      </c>
      <c r="O11" s="33"/>
    </row>
    <row r="12" spans="1:15" ht="14.25">
      <c r="A12" s="15">
        <v>7</v>
      </c>
      <c r="B12" s="16">
        <v>3</v>
      </c>
      <c r="C12" s="16">
        <v>901</v>
      </c>
      <c r="D12" s="16">
        <v>9</v>
      </c>
      <c r="E12" s="17" t="s">
        <v>29</v>
      </c>
      <c r="F12" s="16">
        <v>3</v>
      </c>
      <c r="G12" s="16">
        <v>142.8</v>
      </c>
      <c r="H12" s="16">
        <v>23.44</v>
      </c>
      <c r="I12" s="16">
        <v>119.36</v>
      </c>
      <c r="J12" s="18">
        <f t="shared" si="0"/>
        <v>11008.067226890755</v>
      </c>
      <c r="K12" s="17">
        <f t="shared" si="1"/>
        <v>13169.839142091152</v>
      </c>
      <c r="L12" s="17">
        <v>1571952</v>
      </c>
      <c r="M12" s="17"/>
      <c r="N12" s="16" t="s">
        <v>19</v>
      </c>
      <c r="O12" s="33"/>
    </row>
    <row r="13" spans="1:15" ht="14.25">
      <c r="A13" s="15">
        <v>8</v>
      </c>
      <c r="B13" s="16">
        <v>3</v>
      </c>
      <c r="C13" s="16">
        <v>1901</v>
      </c>
      <c r="D13" s="16">
        <v>19</v>
      </c>
      <c r="E13" s="17" t="s">
        <v>29</v>
      </c>
      <c r="F13" s="16">
        <v>3</v>
      </c>
      <c r="G13" s="16">
        <v>142.8</v>
      </c>
      <c r="H13" s="16">
        <v>23.44</v>
      </c>
      <c r="I13" s="16">
        <v>119.36</v>
      </c>
      <c r="J13" s="18">
        <f t="shared" si="0"/>
        <v>12351.995798319327</v>
      </c>
      <c r="K13" s="17">
        <f t="shared" si="1"/>
        <v>14777.689343163538</v>
      </c>
      <c r="L13" s="17">
        <v>1763865</v>
      </c>
      <c r="M13" s="17"/>
      <c r="N13" s="16" t="s">
        <v>19</v>
      </c>
      <c r="O13" s="33"/>
    </row>
    <row r="14" spans="1:15" ht="14.25">
      <c r="A14" s="15">
        <v>9</v>
      </c>
      <c r="B14" s="16">
        <v>3</v>
      </c>
      <c r="C14" s="16">
        <v>2001</v>
      </c>
      <c r="D14" s="16">
        <v>20</v>
      </c>
      <c r="E14" s="17" t="s">
        <v>29</v>
      </c>
      <c r="F14" s="16">
        <v>3</v>
      </c>
      <c r="G14" s="16">
        <v>142.8</v>
      </c>
      <c r="H14" s="16">
        <v>23.44</v>
      </c>
      <c r="I14" s="16">
        <v>119.36</v>
      </c>
      <c r="J14" s="18">
        <f t="shared" si="0"/>
        <v>12514.908963585433</v>
      </c>
      <c r="K14" s="17">
        <f t="shared" si="1"/>
        <v>14972.595509383378</v>
      </c>
      <c r="L14" s="17">
        <v>1787129</v>
      </c>
      <c r="M14" s="17"/>
      <c r="N14" s="16" t="s">
        <v>19</v>
      </c>
      <c r="O14" s="33"/>
    </row>
    <row r="15" spans="1:15" ht="14.25">
      <c r="A15" s="15">
        <v>10</v>
      </c>
      <c r="B15" s="16">
        <v>3</v>
      </c>
      <c r="C15" s="16">
        <v>2201</v>
      </c>
      <c r="D15" s="16">
        <v>22</v>
      </c>
      <c r="E15" s="17" t="s">
        <v>29</v>
      </c>
      <c r="F15" s="16">
        <v>3</v>
      </c>
      <c r="G15" s="16">
        <v>142.8</v>
      </c>
      <c r="H15" s="16">
        <v>23.44</v>
      </c>
      <c r="I15" s="16">
        <v>119.36</v>
      </c>
      <c r="J15" s="18">
        <f t="shared" si="0"/>
        <v>12840.700280112043</v>
      </c>
      <c r="K15" s="17">
        <f t="shared" si="1"/>
        <v>15362.365951742628</v>
      </c>
      <c r="L15" s="17">
        <v>1833652</v>
      </c>
      <c r="M15" s="17"/>
      <c r="N15" s="16" t="s">
        <v>19</v>
      </c>
      <c r="O15" s="33"/>
    </row>
    <row r="16" spans="1:15" ht="14.25">
      <c r="A16" s="15">
        <v>11</v>
      </c>
      <c r="B16" s="16">
        <v>3</v>
      </c>
      <c r="C16" s="16">
        <v>2301</v>
      </c>
      <c r="D16" s="16">
        <v>23</v>
      </c>
      <c r="E16" s="17" t="s">
        <v>29</v>
      </c>
      <c r="F16" s="16">
        <v>3</v>
      </c>
      <c r="G16" s="16">
        <v>142.8</v>
      </c>
      <c r="H16" s="16">
        <v>23.44</v>
      </c>
      <c r="I16" s="16">
        <v>119.36</v>
      </c>
      <c r="J16" s="18">
        <v>9652</v>
      </c>
      <c r="K16" s="17">
        <f>L16/I16</f>
        <v>11547.466487935657</v>
      </c>
      <c r="L16" s="17">
        <f>J16*G16</f>
        <v>1378305.6</v>
      </c>
      <c r="M16" s="17"/>
      <c r="N16" s="16" t="s">
        <v>19</v>
      </c>
      <c r="O16" s="33"/>
    </row>
    <row r="17" spans="1:15" ht="14.25">
      <c r="A17" s="15">
        <v>12</v>
      </c>
      <c r="B17" s="16">
        <v>3</v>
      </c>
      <c r="C17" s="16">
        <v>2401</v>
      </c>
      <c r="D17" s="16">
        <v>24</v>
      </c>
      <c r="E17" s="17" t="s">
        <v>29</v>
      </c>
      <c r="F17" s="16">
        <v>3</v>
      </c>
      <c r="G17" s="16">
        <v>142.8</v>
      </c>
      <c r="H17" s="16">
        <v>23.44</v>
      </c>
      <c r="I17" s="16">
        <v>119.36</v>
      </c>
      <c r="J17" s="18">
        <f t="shared" si="0"/>
        <v>13166.512605042015</v>
      </c>
      <c r="K17" s="17">
        <f t="shared" si="1"/>
        <v>15752.161528150134</v>
      </c>
      <c r="L17" s="17">
        <v>1880178</v>
      </c>
      <c r="M17" s="17"/>
      <c r="N17" s="16" t="s">
        <v>19</v>
      </c>
      <c r="O17" s="33"/>
    </row>
    <row r="18" spans="1:15" ht="14.25">
      <c r="A18" s="15">
        <v>13</v>
      </c>
      <c r="B18" s="16">
        <v>3</v>
      </c>
      <c r="C18" s="16">
        <v>2701</v>
      </c>
      <c r="D18" s="16">
        <v>27</v>
      </c>
      <c r="E18" s="17" t="s">
        <v>29</v>
      </c>
      <c r="F18" s="16">
        <v>3</v>
      </c>
      <c r="G18" s="16">
        <v>142.8</v>
      </c>
      <c r="H18" s="16">
        <v>23.44</v>
      </c>
      <c r="I18" s="16">
        <v>119.36</v>
      </c>
      <c r="J18" s="18">
        <f t="shared" si="0"/>
        <v>13655.210084033612</v>
      </c>
      <c r="K18" s="17">
        <f t="shared" si="1"/>
        <v>16336.829758713136</v>
      </c>
      <c r="L18" s="17">
        <v>1949964</v>
      </c>
      <c r="M18" s="17"/>
      <c r="N18" s="16" t="s">
        <v>19</v>
      </c>
      <c r="O18" s="33"/>
    </row>
    <row r="19" spans="1:15" ht="14.25">
      <c r="A19" s="15">
        <v>14</v>
      </c>
      <c r="B19" s="16">
        <v>3</v>
      </c>
      <c r="C19" s="16">
        <v>2801</v>
      </c>
      <c r="D19" s="16">
        <v>28</v>
      </c>
      <c r="E19" s="17" t="s">
        <v>29</v>
      </c>
      <c r="F19" s="16">
        <v>3</v>
      </c>
      <c r="G19" s="16">
        <v>142.8</v>
      </c>
      <c r="H19" s="16">
        <v>23.44</v>
      </c>
      <c r="I19" s="16">
        <v>119.36</v>
      </c>
      <c r="J19" s="18">
        <f t="shared" si="0"/>
        <v>13818.109243697478</v>
      </c>
      <c r="K19" s="17">
        <f t="shared" si="1"/>
        <v>16531.719168900803</v>
      </c>
      <c r="L19" s="17">
        <v>1973226</v>
      </c>
      <c r="M19" s="17"/>
      <c r="N19" s="16" t="s">
        <v>19</v>
      </c>
      <c r="O19" s="33"/>
    </row>
    <row r="20" spans="1:15" ht="14.25">
      <c r="A20" s="15">
        <v>15</v>
      </c>
      <c r="B20" s="16">
        <v>3</v>
      </c>
      <c r="C20" s="16">
        <v>2901</v>
      </c>
      <c r="D20" s="16">
        <v>29</v>
      </c>
      <c r="E20" s="17" t="s">
        <v>29</v>
      </c>
      <c r="F20" s="16">
        <v>3</v>
      </c>
      <c r="G20" s="16">
        <v>142.8</v>
      </c>
      <c r="H20" s="16">
        <v>23.44</v>
      </c>
      <c r="I20" s="16">
        <v>119.36</v>
      </c>
      <c r="J20" s="18">
        <f t="shared" si="0"/>
        <v>13981.015406162463</v>
      </c>
      <c r="K20" s="17">
        <f t="shared" si="1"/>
        <v>16726.616957104558</v>
      </c>
      <c r="L20" s="17">
        <v>1996489</v>
      </c>
      <c r="M20" s="17"/>
      <c r="N20" s="16" t="s">
        <v>19</v>
      </c>
      <c r="O20" s="33"/>
    </row>
    <row r="21" spans="1:15" ht="14.25">
      <c r="A21" s="15">
        <v>16</v>
      </c>
      <c r="B21" s="16">
        <v>3</v>
      </c>
      <c r="C21" s="16">
        <v>3001</v>
      </c>
      <c r="D21" s="16">
        <v>30</v>
      </c>
      <c r="E21" s="17" t="s">
        <v>29</v>
      </c>
      <c r="F21" s="16">
        <v>3</v>
      </c>
      <c r="G21" s="16">
        <v>142.8</v>
      </c>
      <c r="H21" s="16">
        <v>23.44</v>
      </c>
      <c r="I21" s="16">
        <v>119.36</v>
      </c>
      <c r="J21" s="18">
        <f t="shared" si="0"/>
        <v>14143.92156862745</v>
      </c>
      <c r="K21" s="17">
        <f t="shared" si="1"/>
        <v>16921.514745308312</v>
      </c>
      <c r="L21" s="17">
        <v>2019752</v>
      </c>
      <c r="M21" s="17"/>
      <c r="N21" s="16" t="s">
        <v>19</v>
      </c>
      <c r="O21" s="33"/>
    </row>
    <row r="22" spans="1:15" ht="14.25">
      <c r="A22" s="15">
        <v>17</v>
      </c>
      <c r="B22" s="16">
        <v>3</v>
      </c>
      <c r="C22" s="16">
        <v>3101</v>
      </c>
      <c r="D22" s="16">
        <v>31</v>
      </c>
      <c r="E22" s="17" t="s">
        <v>29</v>
      </c>
      <c r="F22" s="16">
        <v>3</v>
      </c>
      <c r="G22" s="16">
        <v>142.8</v>
      </c>
      <c r="H22" s="16">
        <v>23.44</v>
      </c>
      <c r="I22" s="16">
        <v>119.36</v>
      </c>
      <c r="J22" s="18">
        <f t="shared" si="0"/>
        <v>14306.813725490196</v>
      </c>
      <c r="K22" s="17">
        <f t="shared" si="1"/>
        <v>17116.395777479895</v>
      </c>
      <c r="L22" s="17">
        <v>2043013</v>
      </c>
      <c r="M22" s="17"/>
      <c r="N22" s="16" t="s">
        <v>19</v>
      </c>
      <c r="O22" s="33"/>
    </row>
    <row r="23" spans="1:15" ht="14.25">
      <c r="A23" s="15">
        <v>18</v>
      </c>
      <c r="B23" s="16">
        <v>3</v>
      </c>
      <c r="C23" s="16">
        <v>3201</v>
      </c>
      <c r="D23" s="16">
        <v>32</v>
      </c>
      <c r="E23" s="17" t="s">
        <v>30</v>
      </c>
      <c r="F23" s="16">
        <v>3</v>
      </c>
      <c r="G23" s="16">
        <v>103.94</v>
      </c>
      <c r="H23" s="16">
        <v>17.06</v>
      </c>
      <c r="I23" s="16">
        <v>86.88</v>
      </c>
      <c r="J23" s="18">
        <f t="shared" si="0"/>
        <v>14311.092938233596</v>
      </c>
      <c r="K23" s="17">
        <f t="shared" si="1"/>
        <v>17121.259208103133</v>
      </c>
      <c r="L23" s="17">
        <v>1487495</v>
      </c>
      <c r="M23" s="17"/>
      <c r="N23" s="16" t="s">
        <v>19</v>
      </c>
      <c r="O23" s="33"/>
    </row>
    <row r="24" spans="1:15" ht="14.25">
      <c r="A24" s="15">
        <v>19</v>
      </c>
      <c r="B24" s="16">
        <v>3</v>
      </c>
      <c r="C24" s="16">
        <v>302</v>
      </c>
      <c r="D24" s="16">
        <v>3</v>
      </c>
      <c r="E24" s="17" t="s">
        <v>31</v>
      </c>
      <c r="F24" s="16">
        <v>3</v>
      </c>
      <c r="G24" s="16">
        <v>156.37</v>
      </c>
      <c r="H24" s="16">
        <v>25.67</v>
      </c>
      <c r="I24" s="16">
        <v>130.7</v>
      </c>
      <c r="J24" s="18">
        <f t="shared" si="0"/>
        <v>10355.470998273326</v>
      </c>
      <c r="K24" s="17">
        <f t="shared" si="1"/>
        <v>12389.326702371845</v>
      </c>
      <c r="L24" s="17">
        <v>1619285</v>
      </c>
      <c r="M24" s="17"/>
      <c r="N24" s="16" t="s">
        <v>19</v>
      </c>
      <c r="O24" s="33"/>
    </row>
    <row r="25" spans="1:15" ht="14.25">
      <c r="A25" s="15">
        <v>20</v>
      </c>
      <c r="B25" s="16">
        <v>3</v>
      </c>
      <c r="C25" s="16">
        <v>402</v>
      </c>
      <c r="D25" s="16">
        <v>4</v>
      </c>
      <c r="E25" s="17" t="s">
        <v>31</v>
      </c>
      <c r="F25" s="16">
        <v>3</v>
      </c>
      <c r="G25" s="16">
        <v>156.37</v>
      </c>
      <c r="H25" s="16">
        <v>25.67</v>
      </c>
      <c r="I25" s="16">
        <v>130.7</v>
      </c>
      <c r="J25" s="18">
        <f t="shared" si="0"/>
        <v>10355.470998273326</v>
      </c>
      <c r="K25" s="17">
        <f t="shared" si="1"/>
        <v>12389.326702371845</v>
      </c>
      <c r="L25" s="17">
        <v>1619285</v>
      </c>
      <c r="M25" s="17"/>
      <c r="N25" s="16" t="s">
        <v>19</v>
      </c>
      <c r="O25" s="33"/>
    </row>
    <row r="26" spans="1:15" ht="14.25">
      <c r="A26" s="15">
        <v>21</v>
      </c>
      <c r="B26" s="16">
        <v>3</v>
      </c>
      <c r="C26" s="16">
        <v>502</v>
      </c>
      <c r="D26" s="16">
        <v>5</v>
      </c>
      <c r="E26" s="17" t="s">
        <v>31</v>
      </c>
      <c r="F26" s="16">
        <v>3</v>
      </c>
      <c r="G26" s="16">
        <v>156.37</v>
      </c>
      <c r="H26" s="16">
        <v>25.67</v>
      </c>
      <c r="I26" s="16">
        <v>130.7</v>
      </c>
      <c r="J26" s="18">
        <f t="shared" si="0"/>
        <v>10559.097013493636</v>
      </c>
      <c r="K26" s="17">
        <f t="shared" si="1"/>
        <v>12632.945677123183</v>
      </c>
      <c r="L26" s="17">
        <v>1651126</v>
      </c>
      <c r="M26" s="17"/>
      <c r="N26" s="16" t="s">
        <v>19</v>
      </c>
      <c r="O26" s="33"/>
    </row>
    <row r="27" spans="1:15" ht="14.25">
      <c r="A27" s="15">
        <v>22</v>
      </c>
      <c r="B27" s="16">
        <v>3</v>
      </c>
      <c r="C27" s="16">
        <v>602</v>
      </c>
      <c r="D27" s="16">
        <v>6</v>
      </c>
      <c r="E27" s="17" t="s">
        <v>31</v>
      </c>
      <c r="F27" s="16">
        <v>3</v>
      </c>
      <c r="G27" s="16">
        <v>156.37</v>
      </c>
      <c r="H27" s="16">
        <v>25.67</v>
      </c>
      <c r="I27" s="16">
        <v>130.7</v>
      </c>
      <c r="J27" s="18">
        <f t="shared" si="0"/>
        <v>10762.716633625376</v>
      </c>
      <c r="K27" s="17">
        <f t="shared" si="1"/>
        <v>12876.557000765111</v>
      </c>
      <c r="L27" s="17">
        <v>1682966</v>
      </c>
      <c r="M27" s="17"/>
      <c r="N27" s="16" t="s">
        <v>19</v>
      </c>
      <c r="O27" s="33"/>
    </row>
    <row r="28" spans="1:15" ht="14.25">
      <c r="A28" s="15">
        <v>23</v>
      </c>
      <c r="B28" s="16">
        <v>3</v>
      </c>
      <c r="C28" s="16">
        <v>702</v>
      </c>
      <c r="D28" s="16">
        <v>7</v>
      </c>
      <c r="E28" s="17" t="s">
        <v>31</v>
      </c>
      <c r="F28" s="16">
        <v>3</v>
      </c>
      <c r="G28" s="16">
        <v>156.37</v>
      </c>
      <c r="H28" s="16">
        <v>25.67</v>
      </c>
      <c r="I28" s="16">
        <v>130.7</v>
      </c>
      <c r="J28" s="18">
        <f t="shared" si="0"/>
        <v>10966.349043934259</v>
      </c>
      <c r="K28" s="17">
        <f t="shared" si="1"/>
        <v>13120.183626625862</v>
      </c>
      <c r="L28" s="17">
        <v>1714808</v>
      </c>
      <c r="M28" s="17"/>
      <c r="N28" s="16" t="s">
        <v>19</v>
      </c>
      <c r="O28" s="33"/>
    </row>
    <row r="29" spans="1:15" ht="14.25">
      <c r="A29" s="15">
        <v>24</v>
      </c>
      <c r="B29" s="16">
        <v>3</v>
      </c>
      <c r="C29" s="16">
        <v>802</v>
      </c>
      <c r="D29" s="16">
        <v>8</v>
      </c>
      <c r="E29" s="17" t="s">
        <v>31</v>
      </c>
      <c r="F29" s="16">
        <v>3</v>
      </c>
      <c r="G29" s="16">
        <v>156.37</v>
      </c>
      <c r="H29" s="16">
        <v>25.67</v>
      </c>
      <c r="I29" s="16">
        <v>130.7</v>
      </c>
      <c r="J29" s="18">
        <f t="shared" si="0"/>
        <v>10966.349043934259</v>
      </c>
      <c r="K29" s="17">
        <f t="shared" si="1"/>
        <v>13120.183626625862</v>
      </c>
      <c r="L29" s="17">
        <v>1714808</v>
      </c>
      <c r="M29" s="17"/>
      <c r="N29" s="16" t="s">
        <v>19</v>
      </c>
      <c r="O29" s="33"/>
    </row>
    <row r="30" spans="1:15" ht="14.25">
      <c r="A30" s="15">
        <v>25</v>
      </c>
      <c r="B30" s="16">
        <v>3</v>
      </c>
      <c r="C30" s="16">
        <v>902</v>
      </c>
      <c r="D30" s="16">
        <v>9</v>
      </c>
      <c r="E30" s="17" t="s">
        <v>31</v>
      </c>
      <c r="F30" s="16">
        <v>3</v>
      </c>
      <c r="G30" s="16">
        <v>156.37</v>
      </c>
      <c r="H30" s="16">
        <v>25.67</v>
      </c>
      <c r="I30" s="16">
        <v>130.7</v>
      </c>
      <c r="J30" s="18">
        <f t="shared" si="0"/>
        <v>11169.975059154569</v>
      </c>
      <c r="K30" s="17">
        <f t="shared" si="1"/>
        <v>13363.802601377201</v>
      </c>
      <c r="L30" s="17">
        <v>1746649</v>
      </c>
      <c r="M30" s="17"/>
      <c r="N30" s="16" t="s">
        <v>19</v>
      </c>
      <c r="O30" s="33"/>
    </row>
    <row r="31" spans="1:15" ht="14.25">
      <c r="A31" s="15">
        <v>26</v>
      </c>
      <c r="B31" s="16">
        <v>3</v>
      </c>
      <c r="C31" s="16">
        <v>1002</v>
      </c>
      <c r="D31" s="16">
        <v>10</v>
      </c>
      <c r="E31" s="17" t="s">
        <v>31</v>
      </c>
      <c r="F31" s="16">
        <v>3</v>
      </c>
      <c r="G31" s="16">
        <v>156.37</v>
      </c>
      <c r="H31" s="16">
        <v>25.67</v>
      </c>
      <c r="I31" s="16">
        <v>130.7</v>
      </c>
      <c r="J31" s="18">
        <f t="shared" si="0"/>
        <v>11373.607469463452</v>
      </c>
      <c r="K31" s="17">
        <f t="shared" si="1"/>
        <v>13607.42922723795</v>
      </c>
      <c r="L31" s="17">
        <v>1778491</v>
      </c>
      <c r="M31" s="17"/>
      <c r="N31" s="16" t="s">
        <v>19</v>
      </c>
      <c r="O31" s="33"/>
    </row>
    <row r="32" spans="1:15" ht="14.25">
      <c r="A32" s="15">
        <v>27</v>
      </c>
      <c r="B32" s="16">
        <v>3</v>
      </c>
      <c r="C32" s="16">
        <v>1402</v>
      </c>
      <c r="D32" s="16">
        <v>14</v>
      </c>
      <c r="E32" s="17" t="s">
        <v>31</v>
      </c>
      <c r="F32" s="16">
        <v>3</v>
      </c>
      <c r="G32" s="16">
        <v>156.37</v>
      </c>
      <c r="H32" s="16">
        <v>25.67</v>
      </c>
      <c r="I32" s="16">
        <v>130.7</v>
      </c>
      <c r="J32" s="18">
        <f t="shared" si="0"/>
        <v>11862.307347956768</v>
      </c>
      <c r="K32" s="17">
        <f t="shared" si="1"/>
        <v>14192.1117061974</v>
      </c>
      <c r="L32" s="17">
        <v>1854909</v>
      </c>
      <c r="M32" s="17"/>
      <c r="N32" s="16" t="s">
        <v>19</v>
      </c>
      <c r="O32" s="33"/>
    </row>
    <row r="33" spans="1:15" ht="14.25">
      <c r="A33" s="15">
        <v>28</v>
      </c>
      <c r="B33" s="16">
        <v>3</v>
      </c>
      <c r="C33" s="16">
        <v>1802</v>
      </c>
      <c r="D33" s="16">
        <v>18</v>
      </c>
      <c r="E33" s="17" t="s">
        <v>31</v>
      </c>
      <c r="F33" s="16">
        <v>3</v>
      </c>
      <c r="G33" s="16">
        <v>156.37</v>
      </c>
      <c r="H33" s="16">
        <v>25.67</v>
      </c>
      <c r="I33" s="16">
        <v>130.7</v>
      </c>
      <c r="J33" s="18">
        <f t="shared" si="0"/>
        <v>12351.013621538657</v>
      </c>
      <c r="K33" s="17">
        <f t="shared" si="1"/>
        <v>14776.80183626626</v>
      </c>
      <c r="L33" s="17">
        <v>1931328</v>
      </c>
      <c r="M33" s="17"/>
      <c r="N33" s="16" t="s">
        <v>19</v>
      </c>
      <c r="O33" s="33"/>
    </row>
    <row r="34" spans="1:15" ht="14.25">
      <c r="A34" s="15">
        <v>29</v>
      </c>
      <c r="B34" s="16">
        <v>3</v>
      </c>
      <c r="C34" s="16">
        <v>1902</v>
      </c>
      <c r="D34" s="16">
        <v>19</v>
      </c>
      <c r="E34" s="17" t="s">
        <v>31</v>
      </c>
      <c r="F34" s="16">
        <v>3</v>
      </c>
      <c r="G34" s="16">
        <v>156.37</v>
      </c>
      <c r="H34" s="16">
        <v>25.67</v>
      </c>
      <c r="I34" s="16">
        <v>130.7</v>
      </c>
      <c r="J34" s="18">
        <f t="shared" si="0"/>
        <v>12513.915712732622</v>
      </c>
      <c r="K34" s="17">
        <f t="shared" si="1"/>
        <v>14971.698546289213</v>
      </c>
      <c r="L34" s="17">
        <v>1956801</v>
      </c>
      <c r="M34" s="17"/>
      <c r="N34" s="16" t="s">
        <v>19</v>
      </c>
      <c r="O34" s="33"/>
    </row>
    <row r="35" spans="1:15" ht="14.25">
      <c r="A35" s="15">
        <v>30</v>
      </c>
      <c r="B35" s="16">
        <v>3</v>
      </c>
      <c r="C35" s="16">
        <v>2302</v>
      </c>
      <c r="D35" s="16">
        <v>23</v>
      </c>
      <c r="E35" s="17" t="s">
        <v>31</v>
      </c>
      <c r="F35" s="16">
        <v>3</v>
      </c>
      <c r="G35" s="16">
        <v>156.37</v>
      </c>
      <c r="H35" s="16">
        <v>25.67</v>
      </c>
      <c r="I35" s="16">
        <v>130.7</v>
      </c>
      <c r="J35" s="18">
        <v>9652</v>
      </c>
      <c r="K35" s="17">
        <f>L35/I35</f>
        <v>11547.69120122418</v>
      </c>
      <c r="L35" s="17">
        <f>G35*J35</f>
        <v>1509283.24</v>
      </c>
      <c r="M35" s="17"/>
      <c r="N35" s="16" t="s">
        <v>19</v>
      </c>
      <c r="O35" s="33"/>
    </row>
    <row r="36" spans="1:15" ht="14.25">
      <c r="A36" s="15">
        <v>31</v>
      </c>
      <c r="B36" s="16">
        <v>3</v>
      </c>
      <c r="C36" s="16">
        <v>2402</v>
      </c>
      <c r="D36" s="16">
        <v>24</v>
      </c>
      <c r="E36" s="17" t="s">
        <v>31</v>
      </c>
      <c r="F36" s="16">
        <v>3</v>
      </c>
      <c r="G36" s="16">
        <v>156.37</v>
      </c>
      <c r="H36" s="16">
        <v>25.67</v>
      </c>
      <c r="I36" s="16">
        <v>130.7</v>
      </c>
      <c r="J36" s="18">
        <f t="shared" si="0"/>
        <v>13328.419773613865</v>
      </c>
      <c r="K36" s="17">
        <f t="shared" si="1"/>
        <v>15946.17444529457</v>
      </c>
      <c r="L36" s="17">
        <v>2084165</v>
      </c>
      <c r="M36" s="17"/>
      <c r="N36" s="16" t="s">
        <v>19</v>
      </c>
      <c r="O36" s="33"/>
    </row>
    <row r="37" spans="1:15" ht="14.25">
      <c r="A37" s="15">
        <v>32</v>
      </c>
      <c r="B37" s="16">
        <v>3</v>
      </c>
      <c r="C37" s="16">
        <v>2502</v>
      </c>
      <c r="D37" s="16">
        <v>25</v>
      </c>
      <c r="E37" s="17" t="s">
        <v>31</v>
      </c>
      <c r="F37" s="16">
        <v>3</v>
      </c>
      <c r="G37" s="16">
        <v>156.37</v>
      </c>
      <c r="H37" s="16">
        <v>25.67</v>
      </c>
      <c r="I37" s="16">
        <v>130.7</v>
      </c>
      <c r="J37" s="18">
        <f t="shared" si="0"/>
        <v>13491.321864807827</v>
      </c>
      <c r="K37" s="17">
        <f t="shared" si="1"/>
        <v>16141.071155317522</v>
      </c>
      <c r="L37" s="17">
        <v>2109638</v>
      </c>
      <c r="M37" s="17"/>
      <c r="N37" s="16" t="s">
        <v>19</v>
      </c>
      <c r="O37" s="33"/>
    </row>
    <row r="38" spans="1:15" ht="14.25">
      <c r="A38" s="15">
        <v>33</v>
      </c>
      <c r="B38" s="16">
        <v>3</v>
      </c>
      <c r="C38" s="16">
        <v>2602</v>
      </c>
      <c r="D38" s="16">
        <v>26</v>
      </c>
      <c r="E38" s="17" t="s">
        <v>31</v>
      </c>
      <c r="F38" s="16">
        <v>3</v>
      </c>
      <c r="G38" s="16">
        <v>156.37</v>
      </c>
      <c r="H38" s="16">
        <v>25.67</v>
      </c>
      <c r="I38" s="16">
        <v>130.7</v>
      </c>
      <c r="J38" s="18">
        <f t="shared" si="0"/>
        <v>13654.22395600179</v>
      </c>
      <c r="K38" s="17">
        <f t="shared" si="1"/>
        <v>16335.967865340475</v>
      </c>
      <c r="L38" s="17">
        <v>2135111</v>
      </c>
      <c r="M38" s="17"/>
      <c r="N38" s="16" t="s">
        <v>19</v>
      </c>
      <c r="O38" s="33"/>
    </row>
    <row r="39" spans="1:15" ht="14.25">
      <c r="A39" s="15">
        <v>34</v>
      </c>
      <c r="B39" s="16">
        <v>3</v>
      </c>
      <c r="C39" s="16">
        <v>2702</v>
      </c>
      <c r="D39" s="16">
        <v>27</v>
      </c>
      <c r="E39" s="17" t="s">
        <v>31</v>
      </c>
      <c r="F39" s="16">
        <v>3</v>
      </c>
      <c r="G39" s="16">
        <v>156.37</v>
      </c>
      <c r="H39" s="16">
        <v>25.67</v>
      </c>
      <c r="I39" s="16">
        <v>130.7</v>
      </c>
      <c r="J39" s="18">
        <f t="shared" si="0"/>
        <v>13817.132442284324</v>
      </c>
      <c r="K39" s="17">
        <f t="shared" si="1"/>
        <v>16530.87222647284</v>
      </c>
      <c r="L39" s="17">
        <v>2160585</v>
      </c>
      <c r="M39" s="17"/>
      <c r="N39" s="16" t="s">
        <v>19</v>
      </c>
      <c r="O39" s="33"/>
    </row>
    <row r="40" spans="1:15" ht="14.25">
      <c r="A40" s="15">
        <v>35</v>
      </c>
      <c r="B40" s="16">
        <v>3</v>
      </c>
      <c r="C40" s="16">
        <v>2802</v>
      </c>
      <c r="D40" s="16">
        <v>28</v>
      </c>
      <c r="E40" s="17" t="s">
        <v>31</v>
      </c>
      <c r="F40" s="16">
        <v>3</v>
      </c>
      <c r="G40" s="16">
        <v>156.37</v>
      </c>
      <c r="H40" s="16">
        <v>25.67</v>
      </c>
      <c r="I40" s="16">
        <v>130.7</v>
      </c>
      <c r="J40" s="18">
        <f t="shared" si="0"/>
        <v>13980.021743301144</v>
      </c>
      <c r="K40" s="17">
        <f t="shared" si="1"/>
        <v>16725.75363427697</v>
      </c>
      <c r="L40" s="17">
        <v>2186056</v>
      </c>
      <c r="M40" s="17"/>
      <c r="N40" s="16" t="s">
        <v>19</v>
      </c>
      <c r="O40" s="33"/>
    </row>
    <row r="41" spans="1:15" ht="14.25">
      <c r="A41" s="15">
        <v>36</v>
      </c>
      <c r="B41" s="16">
        <v>3</v>
      </c>
      <c r="C41" s="16">
        <v>2902</v>
      </c>
      <c r="D41" s="16">
        <v>29</v>
      </c>
      <c r="E41" s="17" t="s">
        <v>31</v>
      </c>
      <c r="F41" s="16">
        <v>3</v>
      </c>
      <c r="G41" s="16">
        <v>156.37</v>
      </c>
      <c r="H41" s="16">
        <v>25.67</v>
      </c>
      <c r="I41" s="16">
        <v>130.7</v>
      </c>
      <c r="J41" s="18">
        <f t="shared" si="0"/>
        <v>14142.930229583679</v>
      </c>
      <c r="K41" s="17">
        <f t="shared" si="1"/>
        <v>16920.657995409336</v>
      </c>
      <c r="L41" s="17">
        <v>2211530</v>
      </c>
      <c r="M41" s="17"/>
      <c r="N41" s="16" t="s">
        <v>19</v>
      </c>
      <c r="O41" s="33"/>
    </row>
    <row r="42" spans="1:15" ht="14.25">
      <c r="A42" s="15">
        <v>37</v>
      </c>
      <c r="B42" s="16">
        <v>3</v>
      </c>
      <c r="C42" s="16">
        <v>3002</v>
      </c>
      <c r="D42" s="16">
        <v>30</v>
      </c>
      <c r="E42" s="17" t="s">
        <v>31</v>
      </c>
      <c r="F42" s="16">
        <v>3</v>
      </c>
      <c r="G42" s="16">
        <v>156.37</v>
      </c>
      <c r="H42" s="16">
        <v>25.67</v>
      </c>
      <c r="I42" s="16">
        <v>130.7</v>
      </c>
      <c r="J42" s="18">
        <f t="shared" si="0"/>
        <v>14305.832320777643</v>
      </c>
      <c r="K42" s="17">
        <f t="shared" si="1"/>
        <v>17115.55470543229</v>
      </c>
      <c r="L42" s="17">
        <v>2237003</v>
      </c>
      <c r="M42" s="17"/>
      <c r="N42" s="16" t="s">
        <v>19</v>
      </c>
      <c r="O42" s="33"/>
    </row>
    <row r="43" spans="1:15" ht="14.25">
      <c r="A43" s="15">
        <v>38</v>
      </c>
      <c r="B43" s="16">
        <v>3</v>
      </c>
      <c r="C43" s="16">
        <v>3102</v>
      </c>
      <c r="D43" s="16">
        <v>31</v>
      </c>
      <c r="E43" s="17" t="s">
        <v>31</v>
      </c>
      <c r="F43" s="16">
        <v>3</v>
      </c>
      <c r="G43" s="16">
        <v>156.37</v>
      </c>
      <c r="H43" s="16">
        <v>25.67</v>
      </c>
      <c r="I43" s="16">
        <v>130.7</v>
      </c>
      <c r="J43" s="18">
        <f t="shared" si="0"/>
        <v>14468.734411971605</v>
      </c>
      <c r="K43" s="17">
        <f t="shared" si="1"/>
        <v>17310.45141545524</v>
      </c>
      <c r="L43" s="17">
        <v>2262476</v>
      </c>
      <c r="M43" s="17"/>
      <c r="N43" s="16" t="s">
        <v>19</v>
      </c>
      <c r="O43" s="33"/>
    </row>
    <row r="44" spans="1:15" ht="14.25">
      <c r="A44" s="15">
        <v>39</v>
      </c>
      <c r="B44" s="16">
        <v>3</v>
      </c>
      <c r="C44" s="16">
        <v>3202</v>
      </c>
      <c r="D44" s="16">
        <v>32</v>
      </c>
      <c r="E44" s="17" t="s">
        <v>27</v>
      </c>
      <c r="F44" s="16">
        <v>3</v>
      </c>
      <c r="G44" s="16">
        <v>106.52</v>
      </c>
      <c r="H44" s="16">
        <v>17.49</v>
      </c>
      <c r="I44" s="16">
        <v>89.03</v>
      </c>
      <c r="J44" s="18">
        <f t="shared" si="0"/>
        <v>14473.619977469021</v>
      </c>
      <c r="K44" s="17">
        <f t="shared" si="1"/>
        <v>17316.97180725598</v>
      </c>
      <c r="L44" s="17">
        <v>1541730</v>
      </c>
      <c r="M44" s="17"/>
      <c r="N44" s="16" t="s">
        <v>19</v>
      </c>
      <c r="O44" s="33"/>
    </row>
    <row r="45" spans="1:15" ht="14.25">
      <c r="A45" s="15">
        <v>40</v>
      </c>
      <c r="B45" s="16">
        <v>3</v>
      </c>
      <c r="C45" s="16">
        <v>203</v>
      </c>
      <c r="D45" s="16">
        <v>2</v>
      </c>
      <c r="E45" s="17" t="s">
        <v>31</v>
      </c>
      <c r="F45" s="16">
        <v>3</v>
      </c>
      <c r="G45" s="16">
        <v>155.7</v>
      </c>
      <c r="H45" s="16">
        <v>25.56</v>
      </c>
      <c r="I45" s="16">
        <v>130.14</v>
      </c>
      <c r="J45" s="18">
        <f t="shared" si="0"/>
        <v>9651.913937058447</v>
      </c>
      <c r="K45" s="17">
        <f t="shared" si="1"/>
        <v>11547.587213769788</v>
      </c>
      <c r="L45" s="17">
        <v>1502803</v>
      </c>
      <c r="M45" s="17"/>
      <c r="N45" s="16" t="s">
        <v>19</v>
      </c>
      <c r="O45" s="33"/>
    </row>
    <row r="46" spans="1:15" ht="14.25">
      <c r="A46" s="15">
        <v>41</v>
      </c>
      <c r="B46" s="16">
        <v>3</v>
      </c>
      <c r="C46" s="16">
        <v>303</v>
      </c>
      <c r="D46" s="16">
        <v>3</v>
      </c>
      <c r="E46" s="17" t="s">
        <v>31</v>
      </c>
      <c r="F46" s="16">
        <v>3</v>
      </c>
      <c r="G46" s="16">
        <v>155.7</v>
      </c>
      <c r="H46" s="16">
        <v>25.56</v>
      </c>
      <c r="I46" s="16">
        <v>130.14</v>
      </c>
      <c r="J46" s="18">
        <f t="shared" si="0"/>
        <v>9651.913937058447</v>
      </c>
      <c r="K46" s="17">
        <f t="shared" si="1"/>
        <v>11547.587213769788</v>
      </c>
      <c r="L46" s="17">
        <v>1502803</v>
      </c>
      <c r="M46" s="17"/>
      <c r="N46" s="16" t="s">
        <v>19</v>
      </c>
      <c r="O46" s="33"/>
    </row>
    <row r="47" spans="1:15" ht="15" customHeight="1">
      <c r="A47" s="15">
        <v>42</v>
      </c>
      <c r="B47" s="16">
        <v>3</v>
      </c>
      <c r="C47" s="16">
        <v>403</v>
      </c>
      <c r="D47" s="16">
        <v>4</v>
      </c>
      <c r="E47" s="17" t="s">
        <v>31</v>
      </c>
      <c r="F47" s="16">
        <v>3</v>
      </c>
      <c r="G47" s="16">
        <v>155.7</v>
      </c>
      <c r="H47" s="16">
        <v>25.56</v>
      </c>
      <c r="I47" s="16">
        <v>130.14</v>
      </c>
      <c r="J47" s="18">
        <f t="shared" si="0"/>
        <v>9651.913937058447</v>
      </c>
      <c r="K47" s="17">
        <f t="shared" si="1"/>
        <v>11547.587213769788</v>
      </c>
      <c r="L47" s="17">
        <v>1502803</v>
      </c>
      <c r="M47" s="17"/>
      <c r="N47" s="16" t="s">
        <v>19</v>
      </c>
      <c r="O47" s="35"/>
    </row>
    <row r="48" spans="1:15" ht="14.25">
      <c r="A48" s="15">
        <v>43</v>
      </c>
      <c r="B48" s="16">
        <v>3</v>
      </c>
      <c r="C48" s="16">
        <v>603</v>
      </c>
      <c r="D48" s="16">
        <v>6</v>
      </c>
      <c r="E48" s="17" t="s">
        <v>31</v>
      </c>
      <c r="F48" s="16">
        <v>3</v>
      </c>
      <c r="G48" s="16">
        <v>155.7</v>
      </c>
      <c r="H48" s="16">
        <v>25.56</v>
      </c>
      <c r="I48" s="16">
        <v>130.14</v>
      </c>
      <c r="J48" s="18">
        <f aca="true" t="shared" si="2" ref="J48:J74">L48/G48</f>
        <v>9744.643545279385</v>
      </c>
      <c r="K48" s="17">
        <f aca="true" t="shared" si="3" ref="K48:K74">L48/I48</f>
        <v>11658.529276164132</v>
      </c>
      <c r="L48" s="17">
        <v>1517241</v>
      </c>
      <c r="M48" s="17"/>
      <c r="N48" s="16" t="s">
        <v>19</v>
      </c>
      <c r="O48" s="35"/>
    </row>
    <row r="49" spans="1:15" ht="14.25">
      <c r="A49" s="15">
        <v>44</v>
      </c>
      <c r="B49" s="16">
        <v>3</v>
      </c>
      <c r="C49" s="16">
        <v>803</v>
      </c>
      <c r="D49" s="16">
        <v>8</v>
      </c>
      <c r="E49" s="17" t="s">
        <v>31</v>
      </c>
      <c r="F49" s="16">
        <v>3</v>
      </c>
      <c r="G49" s="16">
        <v>155.7</v>
      </c>
      <c r="H49" s="16">
        <v>25.56</v>
      </c>
      <c r="I49" s="16">
        <v>130.14</v>
      </c>
      <c r="J49" s="18">
        <f t="shared" si="2"/>
        <v>9866.814386640977</v>
      </c>
      <c r="K49" s="17">
        <f t="shared" si="3"/>
        <v>11804.694943906563</v>
      </c>
      <c r="L49" s="17">
        <v>1536263</v>
      </c>
      <c r="M49" s="17"/>
      <c r="N49" s="16" t="s">
        <v>19</v>
      </c>
      <c r="O49" s="35"/>
    </row>
    <row r="50" spans="1:15" ht="14.25">
      <c r="A50" s="15">
        <v>45</v>
      </c>
      <c r="B50" s="16">
        <v>3</v>
      </c>
      <c r="C50" s="16">
        <v>1603</v>
      </c>
      <c r="D50" s="16">
        <v>16</v>
      </c>
      <c r="E50" s="17" t="s">
        <v>31</v>
      </c>
      <c r="F50" s="16">
        <v>3</v>
      </c>
      <c r="G50" s="16">
        <v>155.7</v>
      </c>
      <c r="H50" s="16">
        <v>25.56</v>
      </c>
      <c r="I50" s="16">
        <v>130.14</v>
      </c>
      <c r="J50" s="18">
        <f t="shared" si="2"/>
        <v>10518.420038535647</v>
      </c>
      <c r="K50" s="17">
        <f t="shared" si="3"/>
        <v>12584.278469340712</v>
      </c>
      <c r="L50" s="17">
        <v>1637718</v>
      </c>
      <c r="M50" s="17"/>
      <c r="N50" s="16" t="s">
        <v>19</v>
      </c>
      <c r="O50" s="35"/>
    </row>
    <row r="51" spans="1:15" ht="14.25">
      <c r="A51" s="15">
        <v>46</v>
      </c>
      <c r="B51" s="16">
        <v>3</v>
      </c>
      <c r="C51" s="16">
        <v>1803</v>
      </c>
      <c r="D51" s="16">
        <v>18</v>
      </c>
      <c r="E51" s="17" t="s">
        <v>31</v>
      </c>
      <c r="F51" s="16">
        <v>3</v>
      </c>
      <c r="G51" s="16">
        <v>155.7</v>
      </c>
      <c r="H51" s="16">
        <v>25.56</v>
      </c>
      <c r="I51" s="16">
        <v>130.14</v>
      </c>
      <c r="J51" s="18">
        <f t="shared" si="2"/>
        <v>10599.871547848426</v>
      </c>
      <c r="K51" s="17">
        <f t="shared" si="3"/>
        <v>12681.727370524053</v>
      </c>
      <c r="L51" s="17">
        <v>1650400</v>
      </c>
      <c r="M51" s="17"/>
      <c r="N51" s="16" t="s">
        <v>19</v>
      </c>
      <c r="O51" s="35"/>
    </row>
    <row r="52" spans="1:15" ht="14.25">
      <c r="A52" s="15">
        <v>47</v>
      </c>
      <c r="B52" s="16">
        <v>3</v>
      </c>
      <c r="C52" s="16">
        <v>2103</v>
      </c>
      <c r="D52" s="16">
        <v>21</v>
      </c>
      <c r="E52" s="17" t="s">
        <v>31</v>
      </c>
      <c r="F52" s="16">
        <v>3</v>
      </c>
      <c r="G52" s="16">
        <v>155.7</v>
      </c>
      <c r="H52" s="16">
        <v>25.56</v>
      </c>
      <c r="I52" s="16">
        <v>130.14</v>
      </c>
      <c r="J52" s="18">
        <f t="shared" si="2"/>
        <v>10844.22607578677</v>
      </c>
      <c r="K52" s="17">
        <f t="shared" si="3"/>
        <v>12974.074074074075</v>
      </c>
      <c r="L52" s="17">
        <v>1688446</v>
      </c>
      <c r="M52" s="17"/>
      <c r="N52" s="16" t="s">
        <v>19</v>
      </c>
      <c r="O52" s="35"/>
    </row>
    <row r="53" spans="1:15" ht="14.25">
      <c r="A53" s="15">
        <v>48</v>
      </c>
      <c r="B53" s="16">
        <v>3</v>
      </c>
      <c r="C53" s="16">
        <v>2303</v>
      </c>
      <c r="D53" s="16">
        <v>23</v>
      </c>
      <c r="E53" s="17" t="s">
        <v>31</v>
      </c>
      <c r="F53" s="16">
        <v>3</v>
      </c>
      <c r="G53" s="16">
        <v>155.7</v>
      </c>
      <c r="H53" s="16">
        <v>25.56</v>
      </c>
      <c r="I53" s="16">
        <v>130.14</v>
      </c>
      <c r="J53" s="18">
        <f t="shared" si="2"/>
        <v>11007.122671804753</v>
      </c>
      <c r="K53" s="17">
        <f t="shared" si="3"/>
        <v>13168.964192408177</v>
      </c>
      <c r="L53" s="17">
        <v>1713809</v>
      </c>
      <c r="M53" s="17"/>
      <c r="N53" s="16" t="s">
        <v>19</v>
      </c>
      <c r="O53" s="35"/>
    </row>
    <row r="54" spans="1:15" ht="14.25">
      <c r="A54" s="15">
        <v>49</v>
      </c>
      <c r="B54" s="16">
        <v>3</v>
      </c>
      <c r="C54" s="16">
        <v>2403</v>
      </c>
      <c r="D54" s="16">
        <v>24</v>
      </c>
      <c r="E54" s="17" t="s">
        <v>31</v>
      </c>
      <c r="F54" s="16">
        <v>3</v>
      </c>
      <c r="G54" s="16">
        <v>155.7</v>
      </c>
      <c r="H54" s="16">
        <v>25.56</v>
      </c>
      <c r="I54" s="16">
        <v>130.14</v>
      </c>
      <c r="J54" s="18">
        <f t="shared" si="2"/>
        <v>11088.580603725113</v>
      </c>
      <c r="K54" s="17">
        <f t="shared" si="3"/>
        <v>13266.420777624098</v>
      </c>
      <c r="L54" s="17">
        <v>1726492</v>
      </c>
      <c r="M54" s="17"/>
      <c r="N54" s="16" t="s">
        <v>19</v>
      </c>
      <c r="O54" s="35"/>
    </row>
    <row r="55" spans="1:15" ht="14.25">
      <c r="A55" s="15">
        <v>50</v>
      </c>
      <c r="B55" s="16">
        <v>3</v>
      </c>
      <c r="C55" s="16">
        <v>2503</v>
      </c>
      <c r="D55" s="16">
        <v>25</v>
      </c>
      <c r="E55" s="17" t="s">
        <v>31</v>
      </c>
      <c r="F55" s="16">
        <v>3</v>
      </c>
      <c r="G55" s="16">
        <v>155.7</v>
      </c>
      <c r="H55" s="16">
        <v>25.56</v>
      </c>
      <c r="I55" s="16">
        <v>130.14</v>
      </c>
      <c r="J55" s="18">
        <f t="shared" si="2"/>
        <v>11170.019267822738</v>
      </c>
      <c r="K55" s="17">
        <f t="shared" si="3"/>
        <v>13363.85431074228</v>
      </c>
      <c r="L55" s="17">
        <v>1739172</v>
      </c>
      <c r="M55" s="17"/>
      <c r="N55" s="16" t="s">
        <v>19</v>
      </c>
      <c r="O55" s="35"/>
    </row>
    <row r="56" spans="1:15" ht="14.25">
      <c r="A56" s="15">
        <v>51</v>
      </c>
      <c r="B56" s="16">
        <v>3</v>
      </c>
      <c r="C56" s="16">
        <v>2603</v>
      </c>
      <c r="D56" s="16">
        <v>26</v>
      </c>
      <c r="E56" s="17" t="s">
        <v>31</v>
      </c>
      <c r="F56" s="16">
        <v>3</v>
      </c>
      <c r="G56" s="16">
        <v>155.7</v>
      </c>
      <c r="H56" s="16">
        <v>25.56</v>
      </c>
      <c r="I56" s="16">
        <v>130.14</v>
      </c>
      <c r="J56" s="18">
        <f t="shared" si="2"/>
        <v>11251.483622350675</v>
      </c>
      <c r="K56" s="17">
        <f t="shared" si="3"/>
        <v>13461.31857999078</v>
      </c>
      <c r="L56" s="17">
        <v>1751856</v>
      </c>
      <c r="M56" s="17"/>
      <c r="N56" s="16" t="s">
        <v>19</v>
      </c>
      <c r="O56" s="35"/>
    </row>
    <row r="57" spans="1:15" ht="14.25">
      <c r="A57" s="15">
        <v>52</v>
      </c>
      <c r="B57" s="16">
        <v>3</v>
      </c>
      <c r="C57" s="16">
        <v>2803</v>
      </c>
      <c r="D57" s="16">
        <v>28</v>
      </c>
      <c r="E57" s="17" t="s">
        <v>31</v>
      </c>
      <c r="F57" s="16">
        <v>3</v>
      </c>
      <c r="G57" s="16">
        <v>155.7</v>
      </c>
      <c r="H57" s="16">
        <v>25.56</v>
      </c>
      <c r="I57" s="16">
        <v>130.14</v>
      </c>
      <c r="J57" s="18">
        <f t="shared" si="2"/>
        <v>11414.386640976238</v>
      </c>
      <c r="K57" s="17">
        <f t="shared" si="3"/>
        <v>13656.216382357463</v>
      </c>
      <c r="L57" s="17">
        <v>1777220</v>
      </c>
      <c r="M57" s="17"/>
      <c r="N57" s="16" t="s">
        <v>19</v>
      </c>
      <c r="O57" s="35"/>
    </row>
    <row r="58" spans="1:15" ht="14.25">
      <c r="A58" s="15">
        <v>53</v>
      </c>
      <c r="B58" s="16">
        <v>3</v>
      </c>
      <c r="C58" s="16">
        <v>2903</v>
      </c>
      <c r="D58" s="16">
        <v>29</v>
      </c>
      <c r="E58" s="17" t="s">
        <v>31</v>
      </c>
      <c r="F58" s="16">
        <v>3</v>
      </c>
      <c r="G58" s="16">
        <v>155.7</v>
      </c>
      <c r="H58" s="16">
        <v>25.56</v>
      </c>
      <c r="I58" s="16">
        <v>130.14</v>
      </c>
      <c r="J58" s="18">
        <f t="shared" si="2"/>
        <v>11495.82530507386</v>
      </c>
      <c r="K58" s="17">
        <f t="shared" si="3"/>
        <v>13753.649915475644</v>
      </c>
      <c r="L58" s="17">
        <v>1789900</v>
      </c>
      <c r="M58" s="17"/>
      <c r="N58" s="16" t="s">
        <v>19</v>
      </c>
      <c r="O58" s="35"/>
    </row>
    <row r="59" spans="1:15" ht="14.25">
      <c r="A59" s="15">
        <v>54</v>
      </c>
      <c r="B59" s="16">
        <v>3</v>
      </c>
      <c r="C59" s="16">
        <v>3103</v>
      </c>
      <c r="D59" s="16">
        <v>31</v>
      </c>
      <c r="E59" s="17" t="s">
        <v>31</v>
      </c>
      <c r="F59" s="16">
        <v>3</v>
      </c>
      <c r="G59" s="16">
        <v>155.7</v>
      </c>
      <c r="H59" s="16">
        <v>25.56</v>
      </c>
      <c r="I59" s="16">
        <v>130.14</v>
      </c>
      <c r="J59" s="18">
        <f t="shared" si="2"/>
        <v>11658.728323699423</v>
      </c>
      <c r="K59" s="17">
        <f t="shared" si="3"/>
        <v>13948.547717842324</v>
      </c>
      <c r="L59" s="17">
        <v>1815264</v>
      </c>
      <c r="M59" s="17"/>
      <c r="N59" s="16" t="s">
        <v>19</v>
      </c>
      <c r="O59" s="35"/>
    </row>
    <row r="60" spans="1:15" ht="14.25">
      <c r="A60" s="15">
        <v>55</v>
      </c>
      <c r="B60" s="16">
        <v>3</v>
      </c>
      <c r="C60" s="16">
        <v>3203</v>
      </c>
      <c r="D60" s="16">
        <v>32</v>
      </c>
      <c r="E60" s="17" t="s">
        <v>27</v>
      </c>
      <c r="F60" s="16">
        <v>3</v>
      </c>
      <c r="G60" s="16">
        <v>113.11</v>
      </c>
      <c r="H60" s="16">
        <v>18.57</v>
      </c>
      <c r="I60" s="16">
        <v>94.54</v>
      </c>
      <c r="J60" s="18">
        <f t="shared" si="2"/>
        <v>11662.673503668995</v>
      </c>
      <c r="K60" s="17">
        <f t="shared" si="3"/>
        <v>13953.511741061984</v>
      </c>
      <c r="L60" s="17">
        <v>1319165</v>
      </c>
      <c r="M60" s="17"/>
      <c r="N60" s="16" t="s">
        <v>19</v>
      </c>
      <c r="O60" s="35"/>
    </row>
    <row r="61" spans="1:15" ht="14.25">
      <c r="A61" s="15">
        <v>56</v>
      </c>
      <c r="B61" s="16">
        <v>3</v>
      </c>
      <c r="C61" s="16">
        <v>204</v>
      </c>
      <c r="D61" s="16">
        <v>2</v>
      </c>
      <c r="E61" s="17" t="s">
        <v>32</v>
      </c>
      <c r="F61" s="16">
        <v>3</v>
      </c>
      <c r="G61" s="16">
        <v>117.32</v>
      </c>
      <c r="H61" s="16">
        <v>19.26</v>
      </c>
      <c r="I61" s="16">
        <v>98.06</v>
      </c>
      <c r="J61" s="18">
        <f t="shared" si="2"/>
        <v>9651.909307875896</v>
      </c>
      <c r="K61" s="17">
        <f t="shared" si="3"/>
        <v>11547.644299408525</v>
      </c>
      <c r="L61" s="17">
        <v>1132362</v>
      </c>
      <c r="M61" s="17"/>
      <c r="N61" s="16" t="s">
        <v>19</v>
      </c>
      <c r="O61" s="35"/>
    </row>
    <row r="62" spans="1:15" ht="14.25">
      <c r="A62" s="15">
        <v>57</v>
      </c>
      <c r="B62" s="16">
        <v>3</v>
      </c>
      <c r="C62" s="16">
        <v>304</v>
      </c>
      <c r="D62" s="16">
        <v>3</v>
      </c>
      <c r="E62" s="17" t="s">
        <v>27</v>
      </c>
      <c r="F62" s="16">
        <v>3</v>
      </c>
      <c r="G62" s="16">
        <v>117.32</v>
      </c>
      <c r="H62" s="16">
        <v>19.26</v>
      </c>
      <c r="I62" s="16">
        <v>98.06</v>
      </c>
      <c r="J62" s="18">
        <f t="shared" si="2"/>
        <v>9651.909307875896</v>
      </c>
      <c r="K62" s="17">
        <f t="shared" si="3"/>
        <v>11547.644299408525</v>
      </c>
      <c r="L62" s="17">
        <v>1132362</v>
      </c>
      <c r="M62" s="17"/>
      <c r="N62" s="16" t="s">
        <v>19</v>
      </c>
      <c r="O62" s="35"/>
    </row>
    <row r="63" spans="1:15" ht="14.25">
      <c r="A63" s="15">
        <v>58</v>
      </c>
      <c r="B63" s="16">
        <v>3</v>
      </c>
      <c r="C63" s="16">
        <v>404</v>
      </c>
      <c r="D63" s="16">
        <v>4</v>
      </c>
      <c r="E63" s="17" t="s">
        <v>27</v>
      </c>
      <c r="F63" s="16">
        <v>3</v>
      </c>
      <c r="G63" s="16">
        <v>117.32</v>
      </c>
      <c r="H63" s="16">
        <v>19.26</v>
      </c>
      <c r="I63" s="16">
        <v>98.06</v>
      </c>
      <c r="J63" s="18">
        <f t="shared" si="2"/>
        <v>9651.909307875896</v>
      </c>
      <c r="K63" s="17">
        <f t="shared" si="3"/>
        <v>11547.644299408525</v>
      </c>
      <c r="L63" s="17">
        <v>1132362</v>
      </c>
      <c r="M63" s="17"/>
      <c r="N63" s="16" t="s">
        <v>19</v>
      </c>
      <c r="O63" s="35"/>
    </row>
    <row r="64" spans="1:15" ht="14.25">
      <c r="A64" s="15">
        <v>59</v>
      </c>
      <c r="B64" s="16">
        <v>3</v>
      </c>
      <c r="C64" s="16">
        <v>504</v>
      </c>
      <c r="D64" s="16">
        <v>5</v>
      </c>
      <c r="E64" s="17" t="s">
        <v>27</v>
      </c>
      <c r="F64" s="16">
        <v>3</v>
      </c>
      <c r="G64" s="16">
        <v>117.32</v>
      </c>
      <c r="H64" s="16">
        <v>19.26</v>
      </c>
      <c r="I64" s="16">
        <v>98.06</v>
      </c>
      <c r="J64" s="18">
        <f t="shared" si="2"/>
        <v>9651.909307875896</v>
      </c>
      <c r="K64" s="17">
        <f t="shared" si="3"/>
        <v>11547.644299408525</v>
      </c>
      <c r="L64" s="17">
        <v>1132362</v>
      </c>
      <c r="M64" s="17"/>
      <c r="N64" s="16" t="s">
        <v>19</v>
      </c>
      <c r="O64" s="35"/>
    </row>
    <row r="65" spans="1:15" ht="14.25">
      <c r="A65" s="15">
        <v>60</v>
      </c>
      <c r="B65" s="16">
        <v>3</v>
      </c>
      <c r="C65" s="16">
        <v>604</v>
      </c>
      <c r="D65" s="16">
        <v>6</v>
      </c>
      <c r="E65" s="17" t="s">
        <v>27</v>
      </c>
      <c r="F65" s="16">
        <v>3</v>
      </c>
      <c r="G65" s="16">
        <v>117.32</v>
      </c>
      <c r="H65" s="16">
        <v>19.26</v>
      </c>
      <c r="I65" s="16">
        <v>98.06</v>
      </c>
      <c r="J65" s="18">
        <f t="shared" si="2"/>
        <v>9666.612683259462</v>
      </c>
      <c r="K65" s="17">
        <f t="shared" si="3"/>
        <v>11565.235570059147</v>
      </c>
      <c r="L65" s="17">
        <v>1134087</v>
      </c>
      <c r="M65" s="17"/>
      <c r="N65" s="16" t="s">
        <v>19</v>
      </c>
      <c r="O65" s="35"/>
    </row>
    <row r="66" spans="1:15" ht="14.25">
      <c r="A66" s="15">
        <v>61</v>
      </c>
      <c r="B66" s="16">
        <v>3</v>
      </c>
      <c r="C66" s="16">
        <v>704</v>
      </c>
      <c r="D66" s="16">
        <v>7</v>
      </c>
      <c r="E66" s="17" t="s">
        <v>27</v>
      </c>
      <c r="F66" s="16">
        <v>3</v>
      </c>
      <c r="G66" s="16">
        <v>117.32</v>
      </c>
      <c r="H66" s="16">
        <v>19.26</v>
      </c>
      <c r="I66" s="16">
        <v>98.06</v>
      </c>
      <c r="J66" s="18">
        <f t="shared" si="2"/>
        <v>9788.782816229117</v>
      </c>
      <c r="K66" s="17">
        <f t="shared" si="3"/>
        <v>11711.401182949214</v>
      </c>
      <c r="L66" s="17">
        <v>1148420</v>
      </c>
      <c r="M66" s="17"/>
      <c r="N66" s="16" t="s">
        <v>19</v>
      </c>
      <c r="O66" s="35"/>
    </row>
    <row r="67" spans="1:15" ht="14.25">
      <c r="A67" s="15">
        <v>62</v>
      </c>
      <c r="B67" s="16">
        <v>3</v>
      </c>
      <c r="C67" s="16">
        <v>804</v>
      </c>
      <c r="D67" s="16">
        <v>8</v>
      </c>
      <c r="E67" s="17" t="s">
        <v>27</v>
      </c>
      <c r="F67" s="16">
        <v>3</v>
      </c>
      <c r="G67" s="16">
        <v>117.32</v>
      </c>
      <c r="H67" s="16">
        <v>19.26</v>
      </c>
      <c r="I67" s="16">
        <v>98.06</v>
      </c>
      <c r="J67" s="18">
        <f t="shared" si="2"/>
        <v>9788.782816229117</v>
      </c>
      <c r="K67" s="17">
        <f t="shared" si="3"/>
        <v>11711.401182949214</v>
      </c>
      <c r="L67" s="17">
        <v>1148420</v>
      </c>
      <c r="M67" s="17"/>
      <c r="N67" s="16" t="s">
        <v>19</v>
      </c>
      <c r="O67" s="35"/>
    </row>
    <row r="68" spans="1:15" ht="14.25">
      <c r="A68" s="15">
        <v>63</v>
      </c>
      <c r="B68" s="16">
        <v>3</v>
      </c>
      <c r="C68" s="16">
        <v>1804</v>
      </c>
      <c r="D68" s="16">
        <v>18</v>
      </c>
      <c r="E68" s="17" t="s">
        <v>27</v>
      </c>
      <c r="F68" s="16">
        <v>3</v>
      </c>
      <c r="G68" s="16">
        <v>117.32</v>
      </c>
      <c r="H68" s="16">
        <v>19.26</v>
      </c>
      <c r="I68" s="16">
        <v>98.06</v>
      </c>
      <c r="J68" s="18">
        <f t="shared" si="2"/>
        <v>10521.83770883055</v>
      </c>
      <c r="K68" s="17">
        <f t="shared" si="3"/>
        <v>12588.435651641852</v>
      </c>
      <c r="L68" s="17">
        <v>1234422</v>
      </c>
      <c r="M68" s="17"/>
      <c r="N68" s="16" t="s">
        <v>19</v>
      </c>
      <c r="O68" s="35"/>
    </row>
    <row r="69" spans="1:15" ht="14.25">
      <c r="A69" s="15">
        <v>64</v>
      </c>
      <c r="B69" s="16">
        <v>3</v>
      </c>
      <c r="C69" s="16">
        <v>2304</v>
      </c>
      <c r="D69" s="16">
        <v>23</v>
      </c>
      <c r="E69" s="17" t="s">
        <v>27</v>
      </c>
      <c r="F69" s="16">
        <v>3</v>
      </c>
      <c r="G69" s="16">
        <v>117.32</v>
      </c>
      <c r="H69" s="16">
        <v>19.26</v>
      </c>
      <c r="I69" s="16">
        <v>98.06</v>
      </c>
      <c r="J69" s="18">
        <v>9652</v>
      </c>
      <c r="K69" s="17">
        <f>L69/I69</f>
        <v>11547.752804405465</v>
      </c>
      <c r="L69" s="17">
        <f>J69*G69</f>
        <v>1132372.64</v>
      </c>
      <c r="M69" s="17"/>
      <c r="N69" s="16" t="s">
        <v>19</v>
      </c>
      <c r="O69" s="35"/>
    </row>
    <row r="70" spans="1:15" ht="14.25">
      <c r="A70" s="15">
        <v>65</v>
      </c>
      <c r="B70" s="16">
        <v>3</v>
      </c>
      <c r="C70" s="16">
        <v>2404</v>
      </c>
      <c r="D70" s="16">
        <v>24</v>
      </c>
      <c r="E70" s="17" t="s">
        <v>27</v>
      </c>
      <c r="F70" s="16">
        <v>3</v>
      </c>
      <c r="G70" s="16">
        <v>117.32</v>
      </c>
      <c r="H70" s="16">
        <v>19.26</v>
      </c>
      <c r="I70" s="16">
        <v>98.06</v>
      </c>
      <c r="J70" s="18">
        <f t="shared" si="2"/>
        <v>11010.543811796795</v>
      </c>
      <c r="K70" s="17">
        <f t="shared" si="3"/>
        <v>13173.128696716296</v>
      </c>
      <c r="L70" s="17">
        <v>1291757</v>
      </c>
      <c r="M70" s="17"/>
      <c r="N70" s="16" t="s">
        <v>19</v>
      </c>
      <c r="O70" s="35"/>
    </row>
    <row r="71" spans="1:15" ht="14.25">
      <c r="A71" s="15">
        <v>66</v>
      </c>
      <c r="B71" s="16">
        <v>3</v>
      </c>
      <c r="C71" s="16">
        <v>2904</v>
      </c>
      <c r="D71" s="16">
        <v>29</v>
      </c>
      <c r="E71" s="17" t="s">
        <v>27</v>
      </c>
      <c r="F71" s="16">
        <v>3</v>
      </c>
      <c r="G71" s="16">
        <v>117.32</v>
      </c>
      <c r="H71" s="16">
        <v>19.26</v>
      </c>
      <c r="I71" s="16">
        <v>98.06</v>
      </c>
      <c r="J71" s="18">
        <f t="shared" si="2"/>
        <v>11417.806000681896</v>
      </c>
      <c r="K71" s="17">
        <f t="shared" si="3"/>
        <v>13660.381399143382</v>
      </c>
      <c r="L71" s="17">
        <v>1339537</v>
      </c>
      <c r="M71" s="17"/>
      <c r="N71" s="16" t="s">
        <v>19</v>
      </c>
      <c r="O71" s="35"/>
    </row>
    <row r="72" spans="1:15" ht="14.25">
      <c r="A72" s="15">
        <v>67</v>
      </c>
      <c r="B72" s="16">
        <v>3</v>
      </c>
      <c r="C72" s="16">
        <v>3004</v>
      </c>
      <c r="D72" s="16">
        <v>30</v>
      </c>
      <c r="E72" s="17" t="s">
        <v>27</v>
      </c>
      <c r="F72" s="16">
        <v>3</v>
      </c>
      <c r="G72" s="16">
        <v>117.32</v>
      </c>
      <c r="H72" s="16">
        <v>19.26</v>
      </c>
      <c r="I72" s="16">
        <v>98.06</v>
      </c>
      <c r="J72" s="18">
        <f t="shared" si="2"/>
        <v>11499.258438458917</v>
      </c>
      <c r="K72" s="17">
        <f t="shared" si="3"/>
        <v>13757.831939628799</v>
      </c>
      <c r="L72" s="17">
        <v>1349093</v>
      </c>
      <c r="M72" s="17"/>
      <c r="N72" s="16" t="s">
        <v>19</v>
      </c>
      <c r="O72" s="35"/>
    </row>
    <row r="73" spans="1:15" ht="14.25">
      <c r="A73" s="15">
        <v>68</v>
      </c>
      <c r="B73" s="16">
        <v>3</v>
      </c>
      <c r="C73" s="16">
        <v>3104</v>
      </c>
      <c r="D73" s="16">
        <v>31</v>
      </c>
      <c r="E73" s="17" t="s">
        <v>27</v>
      </c>
      <c r="F73" s="16">
        <v>3</v>
      </c>
      <c r="G73" s="16">
        <v>117.32</v>
      </c>
      <c r="H73" s="16">
        <v>19.26</v>
      </c>
      <c r="I73" s="16">
        <v>98.06</v>
      </c>
      <c r="J73" s="18">
        <f t="shared" si="2"/>
        <v>11580.702352540062</v>
      </c>
      <c r="K73" s="17">
        <f t="shared" si="3"/>
        <v>13855.272282276157</v>
      </c>
      <c r="L73" s="17">
        <v>1358648</v>
      </c>
      <c r="M73" s="17"/>
      <c r="N73" s="16" t="s">
        <v>19</v>
      </c>
      <c r="O73" s="35"/>
    </row>
    <row r="74" spans="1:15" ht="14.25">
      <c r="A74" s="15">
        <v>69</v>
      </c>
      <c r="B74" s="16">
        <v>3</v>
      </c>
      <c r="C74" s="16">
        <v>3204</v>
      </c>
      <c r="D74" s="16">
        <v>32</v>
      </c>
      <c r="E74" s="17" t="s">
        <v>28</v>
      </c>
      <c r="F74" s="16">
        <v>3</v>
      </c>
      <c r="G74" s="16">
        <v>84.36</v>
      </c>
      <c r="H74" s="16">
        <v>13.85</v>
      </c>
      <c r="I74" s="16">
        <v>70.51</v>
      </c>
      <c r="J74" s="18">
        <f t="shared" si="2"/>
        <v>11586.142721669037</v>
      </c>
      <c r="K74" s="17">
        <f t="shared" si="3"/>
        <v>13861.96284215005</v>
      </c>
      <c r="L74" s="17">
        <v>977407</v>
      </c>
      <c r="M74" s="17"/>
      <c r="N74" s="16" t="s">
        <v>19</v>
      </c>
      <c r="O74" s="36"/>
    </row>
    <row r="75" spans="1:15" s="1" customFormat="1" ht="24.75" customHeight="1">
      <c r="A75" s="22" t="s">
        <v>20</v>
      </c>
      <c r="B75" s="22"/>
      <c r="C75" s="22"/>
      <c r="D75" s="22"/>
      <c r="E75" s="22"/>
      <c r="F75" s="22"/>
      <c r="G75" s="15">
        <f>SUM(G6:G74)</f>
        <v>9823.589999999993</v>
      </c>
      <c r="H75" s="15">
        <f>SUM(H6:H74)</f>
        <v>1612.6299999999983</v>
      </c>
      <c r="I75" s="15">
        <f>SUM(I6:I74)</f>
        <v>8210.960000000005</v>
      </c>
      <c r="J75" s="18">
        <f>ROUNDUP(L75/G75,0)</f>
        <v>11524</v>
      </c>
      <c r="K75" s="18">
        <f>L75/I75</f>
        <v>13786.885757572798</v>
      </c>
      <c r="L75" s="15">
        <f>SUM(L6:L74)</f>
        <v>113203567.48</v>
      </c>
      <c r="M75" s="15"/>
      <c r="N75" s="15"/>
      <c r="O75" s="5"/>
    </row>
    <row r="76" spans="1:15" s="1" customFormat="1" ht="31.5" customHeight="1">
      <c r="A76" s="23" t="s">
        <v>33</v>
      </c>
      <c r="B76" s="24"/>
      <c r="C76" s="24"/>
      <c r="D76" s="24"/>
      <c r="E76" s="24"/>
      <c r="F76" s="24"/>
      <c r="G76" s="24"/>
      <c r="H76" s="24"/>
      <c r="I76" s="24"/>
      <c r="J76" s="25"/>
      <c r="K76" s="24"/>
      <c r="L76" s="24"/>
      <c r="M76" s="24"/>
      <c r="N76" s="24"/>
      <c r="O76" s="24"/>
    </row>
    <row r="77" spans="1:15" s="1" customFormat="1" ht="37.5" customHeight="1">
      <c r="A77" s="26" t="s">
        <v>21</v>
      </c>
      <c r="B77" s="27"/>
      <c r="C77" s="27"/>
      <c r="D77" s="27"/>
      <c r="E77" s="27"/>
      <c r="F77" s="27"/>
      <c r="G77" s="27"/>
      <c r="H77" s="27"/>
      <c r="I77" s="27"/>
      <c r="J77" s="28"/>
      <c r="K77" s="27"/>
      <c r="L77" s="27"/>
      <c r="M77" s="27"/>
      <c r="N77" s="27"/>
      <c r="O77" s="27"/>
    </row>
    <row r="78" spans="1:15" s="1" customFormat="1" ht="24.75" customHeight="1">
      <c r="A78" s="29" t="s">
        <v>22</v>
      </c>
      <c r="B78" s="29"/>
      <c r="C78" s="29"/>
      <c r="D78" s="29"/>
      <c r="E78" s="29"/>
      <c r="F78" s="8"/>
      <c r="G78" s="8"/>
      <c r="H78" s="8"/>
      <c r="I78" s="8"/>
      <c r="J78" s="10"/>
      <c r="K78" s="29" t="s">
        <v>23</v>
      </c>
      <c r="L78" s="29"/>
      <c r="M78" s="8"/>
      <c r="N78" s="9"/>
      <c r="O78" s="9"/>
    </row>
    <row r="79" spans="1:15" s="1" customFormat="1" ht="24.75" customHeight="1">
      <c r="A79" s="29" t="s">
        <v>24</v>
      </c>
      <c r="B79" s="29"/>
      <c r="C79" s="29"/>
      <c r="D79" s="29"/>
      <c r="E79" s="29"/>
      <c r="F79" s="9"/>
      <c r="G79" s="9"/>
      <c r="H79" s="9"/>
      <c r="I79" s="9"/>
      <c r="J79" s="11"/>
      <c r="K79" s="29" t="s">
        <v>25</v>
      </c>
      <c r="L79" s="29"/>
      <c r="M79" s="8"/>
      <c r="N79" s="9"/>
      <c r="O79" s="9"/>
    </row>
    <row r="80" spans="1:10" s="1" customFormat="1" ht="24.75" customHeight="1">
      <c r="A80" s="29" t="s">
        <v>26</v>
      </c>
      <c r="B80" s="29"/>
      <c r="C80" s="29"/>
      <c r="D80" s="29"/>
      <c r="E80" s="29"/>
      <c r="J80" s="12"/>
    </row>
  </sheetData>
  <sheetProtection/>
  <mergeCells count="26">
    <mergeCell ref="K4:K5"/>
    <mergeCell ref="L4:L5"/>
    <mergeCell ref="M4:M5"/>
    <mergeCell ref="N4:N5"/>
    <mergeCell ref="O4:O5"/>
    <mergeCell ref="O6:O74"/>
    <mergeCell ref="A79:E79"/>
    <mergeCell ref="K79:L79"/>
    <mergeCell ref="A80:E80"/>
    <mergeCell ref="A4:A5"/>
    <mergeCell ref="B4:B5"/>
    <mergeCell ref="C4:C5"/>
    <mergeCell ref="D4:D5"/>
    <mergeCell ref="E4:E5"/>
    <mergeCell ref="F4:F5"/>
    <mergeCell ref="G4:G5"/>
    <mergeCell ref="A1:B1"/>
    <mergeCell ref="A2:O2"/>
    <mergeCell ref="A75:F75"/>
    <mergeCell ref="A76:O76"/>
    <mergeCell ref="A77:O77"/>
    <mergeCell ref="A78:E78"/>
    <mergeCell ref="K78:L78"/>
    <mergeCell ref="H4:H5"/>
    <mergeCell ref="I4:I5"/>
    <mergeCell ref="J4:J5"/>
  </mergeCells>
  <printOptions horizontalCentered="1"/>
  <pageMargins left="0.1968503937007874" right="0.1968503937007874" top="0.15748031496062992" bottom="0.15748031496062992" header="0.7874015748031497" footer="0.15748031496062992"/>
  <pageSetup fitToHeight="0" fitToWidth="1" horizontalDpi="600" verticalDpi="600" orientation="portrait" paperSize="9" scale="75" r:id="rId1"/>
  <headerFooter>
    <oddFooter>&amp;C第 &amp;P 页，共 &amp;N 页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麦杰婷</cp:lastModifiedBy>
  <cp:lastPrinted>2022-06-21T05:14:04Z</cp:lastPrinted>
  <dcterms:created xsi:type="dcterms:W3CDTF">2018-04-24T01:03:17Z</dcterms:created>
  <dcterms:modified xsi:type="dcterms:W3CDTF">2022-06-21T05:14:26Z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  <property fmtid="{D5CDD505-2E9C-101B-9397-08002B2CF9AE}" pid="3" name="KSOReadingLayout">
    <vt:bool>true</vt:bool>
  </property>
</Properties>
</file>