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福悦心舍" sheetId="1" r:id="rId1"/>
  </sheets>
  <definedNames>
    <definedName name="_xlnm._FilterDatabase" localSheetId="0" hidden="1">'福悦心舍'!$A$4:$O$22</definedName>
  </definedNames>
  <calcPr fullCalcOnLoad="1"/>
</workbook>
</file>

<file path=xl/sharedStrings.xml><?xml version="1.0" encoding="utf-8"?>
<sst xmlns="http://schemas.openxmlformats.org/spreadsheetml/2006/main" count="82" uniqueCount="41">
  <si>
    <t>附件2</t>
  </si>
  <si>
    <t>清远市新建商品住房销售价格备案表</t>
  </si>
  <si>
    <t>房地产开发企业名称或中介服务机构名称：清远市亘冠房地产有限公司</t>
  </si>
  <si>
    <t>项目(楼盘)名称：福悦心舍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</si>
  <si>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</si>
  <si>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</si>
  <si>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</si>
  <si>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</si>
  <si>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</si>
  <si>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</si>
  <si>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</si>
  <si>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</si>
  <si>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</si>
  <si>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</si>
  <si>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</si>
  <si>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</si>
  <si>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</si>
  <si>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</si>
  <si>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</si>
  <si>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1号楼</t>
  </si>
  <si>
    <t>六房两厅</t>
  </si>
  <si>
    <t>待售</t>
  </si>
  <si>
    <t>毛坯</t>
  </si>
  <si>
    <t>2号楼</t>
  </si>
  <si>
    <t>3号楼</t>
  </si>
  <si>
    <t>4号楼</t>
  </si>
  <si>
    <t>5号楼</t>
  </si>
  <si>
    <t>6号楼</t>
  </si>
  <si>
    <t>7号楼</t>
  </si>
  <si>
    <t>8号楼</t>
  </si>
  <si>
    <t>9号楼</t>
  </si>
  <si>
    <t>10号楼</t>
  </si>
  <si>
    <t>11号楼</t>
  </si>
  <si>
    <t>本楼栋总面积/均价</t>
  </si>
  <si>
    <t xml:space="preserve">   本栋销售住宅共  11 套，销售住宅总建筑面积:3858.47㎡，套内面积:3858.47㎡，分摊面积:0㎡，销售均价：10260元/㎡（建筑面积）、10260元/㎡（套内建筑面积）。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</si>
  <si>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</si>
  <si>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备案机关：清远市发改局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</si>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</sst>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15" zoomScaleNormal="115" workbookViewId="0" topLeftCell="A1">
      <selection activeCell="O6" sqref="O6:O1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5.003906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6" max="16" width="9.375" style="2" bestFit="1" customWidth="1"/>
    <col min="17" max="17" width="9.00390625" style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6"/>
      <c r="I3" s="5" t="s">
        <v>3</v>
      </c>
      <c r="J3" s="5"/>
      <c r="K3" s="5"/>
      <c r="M3" s="6"/>
      <c r="N3" s="19"/>
      <c r="O3" s="19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0" t="s">
        <v>12</v>
      </c>
      <c r="J4" s="8" t="s">
        <v>13</v>
      </c>
      <c r="K4" s="8" t="s">
        <v>14</v>
      </c>
      <c r="L4" s="20" t="s">
        <v>15</v>
      </c>
      <c r="M4" s="20" t="s">
        <v>16</v>
      </c>
      <c r="N4" s="8" t="s">
        <v>17</v>
      </c>
      <c r="O4" s="7" t="s">
        <v>18</v>
      </c>
    </row>
    <row r="5" spans="1:16" ht="14.25">
      <c r="A5" s="7"/>
      <c r="B5" s="8"/>
      <c r="C5" s="8"/>
      <c r="D5" s="8"/>
      <c r="E5" s="8"/>
      <c r="F5" s="8"/>
      <c r="G5" s="8"/>
      <c r="H5" s="8"/>
      <c r="I5" s="21"/>
      <c r="J5" s="8"/>
      <c r="K5" s="8"/>
      <c r="L5" s="21"/>
      <c r="M5" s="21"/>
      <c r="N5" s="8"/>
      <c r="O5" s="7"/>
      <c r="P5"/>
    </row>
    <row r="6" spans="1:16" ht="14.25">
      <c r="A6" s="7">
        <v>1</v>
      </c>
      <c r="B6" s="9" t="s">
        <v>19</v>
      </c>
      <c r="C6" s="9" t="s">
        <v>19</v>
      </c>
      <c r="D6" s="9">
        <v>3</v>
      </c>
      <c r="E6" s="9" t="s">
        <v>20</v>
      </c>
      <c r="F6" s="9">
        <v>3.3</v>
      </c>
      <c r="G6" s="9">
        <v>350.77</v>
      </c>
      <c r="H6" s="9">
        <v>0</v>
      </c>
      <c r="I6" s="9">
        <v>350.77</v>
      </c>
      <c r="J6" s="8">
        <v>10260</v>
      </c>
      <c r="K6" s="22">
        <f>L6/I6</f>
        <v>10260</v>
      </c>
      <c r="L6" s="23">
        <f>G6*J6</f>
        <v>3598900.1999999997</v>
      </c>
      <c r="M6" s="21"/>
      <c r="N6" s="8" t="s">
        <v>21</v>
      </c>
      <c r="O6" s="7" t="s">
        <v>22</v>
      </c>
      <c r="P6"/>
    </row>
    <row r="7" spans="1:18" ht="14.25">
      <c r="A7" s="7">
        <v>2</v>
      </c>
      <c r="B7" s="9" t="s">
        <v>23</v>
      </c>
      <c r="C7" s="9" t="s">
        <v>23</v>
      </c>
      <c r="D7" s="9">
        <v>3</v>
      </c>
      <c r="E7" s="9" t="s">
        <v>20</v>
      </c>
      <c r="F7" s="9">
        <v>3.3</v>
      </c>
      <c r="G7" s="9">
        <v>350.77</v>
      </c>
      <c r="H7" s="9">
        <v>0</v>
      </c>
      <c r="I7" s="9">
        <v>350.77</v>
      </c>
      <c r="J7" s="8">
        <v>10260</v>
      </c>
      <c r="K7" s="22">
        <f aca="true" t="shared" si="0" ref="K7:K17">L7/I7</f>
        <v>10260</v>
      </c>
      <c r="L7" s="23">
        <f aca="true" t="shared" si="1" ref="L7:L16">G7*J7</f>
        <v>3598900.1999999997</v>
      </c>
      <c r="M7" s="21"/>
      <c r="N7" s="8" t="s">
        <v>21</v>
      </c>
      <c r="O7" s="7" t="s">
        <v>22</v>
      </c>
      <c r="R7" s="1"/>
    </row>
    <row r="8" spans="1:18" ht="14.25">
      <c r="A8" s="7">
        <v>3</v>
      </c>
      <c r="B8" s="9" t="s">
        <v>24</v>
      </c>
      <c r="C8" s="9" t="s">
        <v>24</v>
      </c>
      <c r="D8" s="9">
        <v>3</v>
      </c>
      <c r="E8" s="9" t="s">
        <v>20</v>
      </c>
      <c r="F8" s="9">
        <v>3.3</v>
      </c>
      <c r="G8" s="9">
        <v>350.77</v>
      </c>
      <c r="H8" s="9">
        <v>0</v>
      </c>
      <c r="I8" s="9">
        <v>350.77</v>
      </c>
      <c r="J8" s="8">
        <v>10260</v>
      </c>
      <c r="K8" s="22">
        <f t="shared" si="0"/>
        <v>10260</v>
      </c>
      <c r="L8" s="23">
        <f t="shared" si="1"/>
        <v>3598900.1999999997</v>
      </c>
      <c r="M8" s="21"/>
      <c r="N8" s="8" t="s">
        <v>21</v>
      </c>
      <c r="O8" s="7" t="s">
        <v>22</v>
      </c>
      <c r="R8" s="1"/>
    </row>
    <row r="9" spans="1:18" ht="14.25">
      <c r="A9" s="7">
        <v>4</v>
      </c>
      <c r="B9" s="9" t="s">
        <v>25</v>
      </c>
      <c r="C9" s="9" t="s">
        <v>25</v>
      </c>
      <c r="D9" s="9">
        <v>3</v>
      </c>
      <c r="E9" s="9" t="s">
        <v>20</v>
      </c>
      <c r="F9" s="9">
        <v>3.3</v>
      </c>
      <c r="G9" s="9">
        <v>350.77</v>
      </c>
      <c r="H9" s="9">
        <v>0</v>
      </c>
      <c r="I9" s="9">
        <v>350.77</v>
      </c>
      <c r="J9" s="8">
        <v>10260</v>
      </c>
      <c r="K9" s="22">
        <f t="shared" si="0"/>
        <v>10260</v>
      </c>
      <c r="L9" s="23">
        <f t="shared" si="1"/>
        <v>3598900.1999999997</v>
      </c>
      <c r="M9" s="21"/>
      <c r="N9" s="8" t="s">
        <v>21</v>
      </c>
      <c r="O9" s="7" t="s">
        <v>22</v>
      </c>
      <c r="R9" s="1"/>
    </row>
    <row r="10" spans="1:18" ht="14.25">
      <c r="A10" s="7">
        <v>5</v>
      </c>
      <c r="B10" s="9" t="s">
        <v>26</v>
      </c>
      <c r="C10" s="9" t="s">
        <v>26</v>
      </c>
      <c r="D10" s="9">
        <v>3</v>
      </c>
      <c r="E10" s="9" t="s">
        <v>20</v>
      </c>
      <c r="F10" s="9">
        <v>3.3</v>
      </c>
      <c r="G10" s="9">
        <v>350.77</v>
      </c>
      <c r="H10" s="9">
        <v>0</v>
      </c>
      <c r="I10" s="9">
        <v>350.77</v>
      </c>
      <c r="J10" s="8">
        <v>10260</v>
      </c>
      <c r="K10" s="22">
        <f t="shared" si="0"/>
        <v>10260</v>
      </c>
      <c r="L10" s="23">
        <f t="shared" si="1"/>
        <v>3598900.1999999997</v>
      </c>
      <c r="M10" s="21"/>
      <c r="N10" s="8" t="s">
        <v>21</v>
      </c>
      <c r="O10" s="7" t="s">
        <v>22</v>
      </c>
      <c r="R10" s="1"/>
    </row>
    <row r="11" spans="1:18" ht="14.25">
      <c r="A11" s="7">
        <v>6</v>
      </c>
      <c r="B11" s="9" t="s">
        <v>27</v>
      </c>
      <c r="C11" s="9" t="s">
        <v>27</v>
      </c>
      <c r="D11" s="9">
        <v>3</v>
      </c>
      <c r="E11" s="9" t="s">
        <v>20</v>
      </c>
      <c r="F11" s="9">
        <v>3.3</v>
      </c>
      <c r="G11" s="9">
        <v>350.77</v>
      </c>
      <c r="H11" s="9">
        <v>0</v>
      </c>
      <c r="I11" s="9">
        <v>350.77</v>
      </c>
      <c r="J11" s="8">
        <v>10260</v>
      </c>
      <c r="K11" s="22">
        <f t="shared" si="0"/>
        <v>10260</v>
      </c>
      <c r="L11" s="23">
        <f t="shared" si="1"/>
        <v>3598900.1999999997</v>
      </c>
      <c r="M11" s="21"/>
      <c r="N11" s="8" t="s">
        <v>21</v>
      </c>
      <c r="O11" s="7" t="s">
        <v>22</v>
      </c>
      <c r="R11" s="1"/>
    </row>
    <row r="12" spans="1:18" ht="14.25">
      <c r="A12" s="7">
        <v>7</v>
      </c>
      <c r="B12" s="9" t="s">
        <v>28</v>
      </c>
      <c r="C12" s="9" t="s">
        <v>28</v>
      </c>
      <c r="D12" s="9">
        <v>3</v>
      </c>
      <c r="E12" s="9" t="s">
        <v>20</v>
      </c>
      <c r="F12" s="9">
        <v>3.3</v>
      </c>
      <c r="G12" s="9">
        <v>350.77</v>
      </c>
      <c r="H12" s="9">
        <v>0</v>
      </c>
      <c r="I12" s="9">
        <v>350.77</v>
      </c>
      <c r="J12" s="8">
        <v>10260</v>
      </c>
      <c r="K12" s="22">
        <f t="shared" si="0"/>
        <v>10260</v>
      </c>
      <c r="L12" s="23">
        <f t="shared" si="1"/>
        <v>3598900.1999999997</v>
      </c>
      <c r="M12" s="21"/>
      <c r="N12" s="8" t="s">
        <v>21</v>
      </c>
      <c r="O12" s="7" t="s">
        <v>22</v>
      </c>
      <c r="R12" s="1"/>
    </row>
    <row r="13" spans="1:18" ht="14.25">
      <c r="A13" s="7">
        <v>8</v>
      </c>
      <c r="B13" s="9" t="s">
        <v>29</v>
      </c>
      <c r="C13" s="9" t="s">
        <v>29</v>
      </c>
      <c r="D13" s="9">
        <v>3</v>
      </c>
      <c r="E13" s="9" t="s">
        <v>20</v>
      </c>
      <c r="F13" s="9">
        <v>3.3</v>
      </c>
      <c r="G13" s="9">
        <v>350.77</v>
      </c>
      <c r="H13" s="9">
        <v>0</v>
      </c>
      <c r="I13" s="9">
        <v>350.77</v>
      </c>
      <c r="J13" s="8">
        <v>10260</v>
      </c>
      <c r="K13" s="22">
        <f t="shared" si="0"/>
        <v>10260</v>
      </c>
      <c r="L13" s="23">
        <f t="shared" si="1"/>
        <v>3598900.1999999997</v>
      </c>
      <c r="M13" s="21"/>
      <c r="N13" s="8" t="s">
        <v>21</v>
      </c>
      <c r="O13" s="7" t="s">
        <v>22</v>
      </c>
      <c r="R13" s="1"/>
    </row>
    <row r="14" spans="1:18" ht="14.25">
      <c r="A14" s="7">
        <v>9</v>
      </c>
      <c r="B14" s="9" t="s">
        <v>30</v>
      </c>
      <c r="C14" s="9" t="s">
        <v>30</v>
      </c>
      <c r="D14" s="9">
        <v>3</v>
      </c>
      <c r="E14" s="9" t="s">
        <v>20</v>
      </c>
      <c r="F14" s="9">
        <v>3.3</v>
      </c>
      <c r="G14" s="9">
        <v>350.77</v>
      </c>
      <c r="H14" s="9">
        <v>0</v>
      </c>
      <c r="I14" s="9">
        <v>350.77</v>
      </c>
      <c r="J14" s="8">
        <v>10260</v>
      </c>
      <c r="K14" s="22">
        <f t="shared" si="0"/>
        <v>10260</v>
      </c>
      <c r="L14" s="23">
        <f t="shared" si="1"/>
        <v>3598900.1999999997</v>
      </c>
      <c r="M14" s="21"/>
      <c r="N14" s="8" t="s">
        <v>21</v>
      </c>
      <c r="O14" s="7" t="s">
        <v>22</v>
      </c>
      <c r="R14" s="1"/>
    </row>
    <row r="15" spans="1:18" ht="14.25">
      <c r="A15" s="7">
        <v>10</v>
      </c>
      <c r="B15" s="9" t="s">
        <v>31</v>
      </c>
      <c r="C15" s="9" t="s">
        <v>31</v>
      </c>
      <c r="D15" s="9">
        <v>3</v>
      </c>
      <c r="E15" s="9" t="s">
        <v>20</v>
      </c>
      <c r="F15" s="9">
        <v>3.3</v>
      </c>
      <c r="G15" s="9">
        <v>350.77</v>
      </c>
      <c r="H15" s="9">
        <v>0</v>
      </c>
      <c r="I15" s="9">
        <v>350.77</v>
      </c>
      <c r="J15" s="8">
        <v>10260</v>
      </c>
      <c r="K15" s="22">
        <f t="shared" si="0"/>
        <v>10260</v>
      </c>
      <c r="L15" s="23">
        <f t="shared" si="1"/>
        <v>3598900.1999999997</v>
      </c>
      <c r="M15" s="21"/>
      <c r="N15" s="8" t="s">
        <v>21</v>
      </c>
      <c r="O15" s="7" t="s">
        <v>22</v>
      </c>
      <c r="R15" s="1"/>
    </row>
    <row r="16" spans="1:18" ht="14.25">
      <c r="A16" s="7">
        <v>11</v>
      </c>
      <c r="B16" s="9" t="s">
        <v>32</v>
      </c>
      <c r="C16" s="9" t="s">
        <v>32</v>
      </c>
      <c r="D16" s="9">
        <v>3</v>
      </c>
      <c r="E16" s="9" t="s">
        <v>20</v>
      </c>
      <c r="F16" s="9">
        <v>3.3</v>
      </c>
      <c r="G16" s="9">
        <v>350.77</v>
      </c>
      <c r="H16" s="9">
        <v>0</v>
      </c>
      <c r="I16" s="9">
        <v>350.77</v>
      </c>
      <c r="J16" s="8">
        <v>10260</v>
      </c>
      <c r="K16" s="22">
        <f t="shared" si="0"/>
        <v>10260</v>
      </c>
      <c r="L16" s="23">
        <f t="shared" si="1"/>
        <v>3598900.1999999997</v>
      </c>
      <c r="M16" s="21"/>
      <c r="N16" s="8" t="s">
        <v>21</v>
      </c>
      <c r="O16" s="7" t="s">
        <v>22</v>
      </c>
      <c r="R16" s="1"/>
    </row>
    <row r="17" spans="1:15" s="1" customFormat="1" ht="24.75" customHeight="1">
      <c r="A17" s="10" t="s">
        <v>33</v>
      </c>
      <c r="B17" s="10"/>
      <c r="C17" s="10"/>
      <c r="D17" s="10"/>
      <c r="E17" s="10"/>
      <c r="F17" s="11"/>
      <c r="G17" s="12">
        <f>SUM(G6:G16)</f>
        <v>3858.47</v>
      </c>
      <c r="H17" s="12">
        <f>SUM(H6:H16)</f>
        <v>0</v>
      </c>
      <c r="I17" s="12">
        <f>SUM(I6:I16)</f>
        <v>3858.47</v>
      </c>
      <c r="J17" s="24">
        <f>L17/G17</f>
        <v>10260.000000000002</v>
      </c>
      <c r="K17" s="12">
        <f t="shared" si="0"/>
        <v>10260.000000000002</v>
      </c>
      <c r="L17" s="25">
        <f>SUM(L6:L16)</f>
        <v>39587902.2</v>
      </c>
      <c r="M17" s="12"/>
      <c r="N17" s="26"/>
      <c r="O17" s="26"/>
    </row>
    <row r="18" spans="1:16" ht="31.5" customHeight="1">
      <c r="A18" s="13" t="s">
        <v>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7"/>
      <c r="P18"/>
    </row>
    <row r="19" spans="1:15" s="1" customFormat="1" ht="65.25" customHeight="1">
      <c r="A19" s="15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" customFormat="1" ht="24.75" customHeight="1">
      <c r="A20" s="17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 t="s">
        <v>37</v>
      </c>
      <c r="L20" s="17"/>
      <c r="M20" s="17"/>
      <c r="N20" s="18"/>
      <c r="O20" s="18"/>
    </row>
    <row r="21" spans="1:15" s="1" customFormat="1" ht="24.75" customHeight="1">
      <c r="A21" s="17" t="s">
        <v>38</v>
      </c>
      <c r="B21" s="17"/>
      <c r="C21" s="17"/>
      <c r="D21" s="17"/>
      <c r="E21" s="17"/>
      <c r="F21" s="18"/>
      <c r="G21" s="18"/>
      <c r="H21" s="18"/>
      <c r="I21" s="18"/>
      <c r="J21" s="18"/>
      <c r="K21" s="17" t="s">
        <v>39</v>
      </c>
      <c r="L21" s="17"/>
      <c r="M21" s="17"/>
      <c r="N21" s="18"/>
      <c r="O21" s="18"/>
    </row>
    <row r="22" spans="1:5" s="1" customFormat="1" ht="24.75" customHeight="1">
      <c r="A22" s="17" t="s">
        <v>40</v>
      </c>
      <c r="B22" s="17"/>
      <c r="C22" s="17"/>
      <c r="D22" s="17"/>
      <c r="E22" s="17"/>
    </row>
    <row r="23" s="1" customFormat="1" ht="24.75" customHeight="1">
      <c r="P23" s="2"/>
    </row>
    <row r="24" s="1" customFormat="1" ht="24.75" customHeight="1">
      <c r="P24" s="2"/>
    </row>
    <row r="25" s="1" customFormat="1" ht="24.75" customHeight="1">
      <c r="P25" s="2"/>
    </row>
    <row r="26" s="1" customFormat="1" ht="24.75" customHeight="1">
      <c r="P26" s="2"/>
    </row>
    <row r="27" s="1" customFormat="1" ht="24.75" customHeight="1">
      <c r="P27" s="2"/>
    </row>
    <row r="28" s="1" customFormat="1" ht="24.75" customHeight="1">
      <c r="P28" s="2"/>
    </row>
    <row r="29" s="1" customFormat="1" ht="24.75" customHeight="1">
      <c r="P29" s="2"/>
    </row>
    <row r="30" s="1" customFormat="1" ht="24.75" customHeight="1">
      <c r="P30" s="2"/>
    </row>
    <row r="31" s="1" customFormat="1" ht="30.75" customHeight="1">
      <c r="P31" s="2"/>
    </row>
    <row r="32" ht="42" customHeight="1"/>
    <row r="33" ht="51.75" customHeight="1"/>
    <row r="34" ht="27" customHeight="1"/>
    <row r="35" ht="25.5" customHeight="1"/>
  </sheetData>
  <sheetProtection/>
  <autoFilter ref="A4:O22"/>
  <mergeCells count="26">
    <mergeCell ref="A1:B1"/>
    <mergeCell ref="A2:O2"/>
    <mergeCell ref="I3:K3"/>
    <mergeCell ref="A17:F17"/>
    <mergeCell ref="A18:O18"/>
    <mergeCell ref="A19:O19"/>
    <mergeCell ref="A20:E20"/>
    <mergeCell ref="K20:L20"/>
    <mergeCell ref="A21:E21"/>
    <mergeCell ref="K21:L21"/>
    <mergeCell ref="A22:E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6805555555555556" right="0.3104166666666667" top="0.46805555555555556" bottom="0.22" header="0.20069444444444445" footer="0.2006944444444444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冠亨</cp:lastModifiedBy>
  <cp:lastPrinted>2021-05-19T09:34:24Z</cp:lastPrinted>
  <dcterms:created xsi:type="dcterms:W3CDTF">2011-04-26T02:07:47Z</dcterms:created>
  <dcterms:modified xsi:type="dcterms:W3CDTF">2022-06-23T02:21:48Z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