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1#楼 (已售)" sheetId="1" r:id="rId1"/>
    <sheet name="1#楼 (未售)" sheetId="2" r:id="rId2"/>
    <sheet name="2#楼" sheetId="3" r:id="rId3"/>
    <sheet name="3#楼" sheetId="4" r:id="rId4"/>
  </sheets>
  <definedNames>
    <definedName name="_xlnm.Print_Area" localSheetId="2">'2#楼'!$A$1:$O$91</definedName>
    <definedName name="_xlnm.Print_Area" localSheetId="3">'3#楼'!$A$1:$O$54</definedName>
    <definedName name="_xlnm.Print_Area" localSheetId="1">'1#楼 (未售)'!$A$1:$O$62</definedName>
    <definedName name="_xlnm.Print_Titles" localSheetId="2">'2#楼'!$4:$5</definedName>
    <definedName name="_xlnm.Print_Titles" localSheetId="1">'1#楼 (未售)'!$4:$5</definedName>
    <definedName name="_xlnm.Print_Titles" localSheetId="3">'3#楼'!$4:$5</definedName>
    <definedName name="_xlnm._FilterDatabase" localSheetId="1" hidden="1">'1#楼 (未售)'!$A$5:$O$62</definedName>
  </definedNames>
  <calcPr fullCalcOnLoad="1"/>
</workbook>
</file>

<file path=xl/sharedStrings.xml><?xml version="1.0" encoding="utf-8"?>
<sst xmlns="http://schemas.openxmlformats.org/spreadsheetml/2006/main" count="923" uniqueCount="41">
  <si>
    <t>附件2</t>
  </si>
  <si>
    <t>清远市新建商品住房销售价格备案表</t>
  </si>
  <si>
    <t>房地产开发企业名称或中介服务机构名称：清远市磐碧房地产有限公司</t>
  </si>
  <si>
    <t>项目(楼盘)名称：磐碧公馆1#楼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</si>
  <si>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</si>
  <si>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</si>
  <si>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</si>
  <si>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</si>
  <si>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</si>
  <si>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</si>
  <si>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</si>
  <si>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</si>
  <si>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</si>
  <si>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</si>
  <si>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</si>
  <si>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</si>
  <si>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</si>
  <si>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</si>
  <si>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</si>
  <si>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1#</t>
  </si>
  <si>
    <t>三房两厅</t>
  </si>
  <si>
    <t>已售</t>
  </si>
  <si>
    <r>
      <t>含</t>
    </r>
    <r>
      <rPr>
        <sz val="11"/>
        <rFont val="Times New Roman"/>
        <family val="1"/>
      </rPr>
      <t>1800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平方精装（建筑面积）</t>
    </r>
  </si>
  <si>
    <t>两房两厅</t>
  </si>
  <si>
    <t>本楼栋总面积/均价</t>
  </si>
  <si>
    <t xml:space="preserve">   本栋销售住宅共 29套，销售住宅总建筑面积：2782.71㎡，套内面积：2063.13㎡，分摊面积：718.58㎡，销售均价：9331元/㎡（建筑面积）、12585元/㎡（套内建筑面积）。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</si>
  <si>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2.上述“价格”指精装修房价格（含室内装修）。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</si>
  <si>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</si>
  <si>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</si>
  <si>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</si>
  <si>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</si>
  <si>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</si>
  <si>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待售</t>
  </si>
  <si>
    <t xml:space="preserve">   本栋未销售住宅共 51套，销售住宅总建筑面积：4702.19㎡，套内面积：3486.93㎡，分摊面积：1215.26 ㎡，销售均价：8255元/㎡（建筑面积）、11133元/㎡（套内建筑面积）。</t>
  </si>
  <si>
    <t>项目(楼盘)名称：磐碧公馆2#楼</t>
  </si>
  <si>
    <t>2#</t>
  </si>
  <si>
    <t>毛坯</t>
  </si>
  <si>
    <t xml:space="preserve">   本栋销售住宅共 80套，销售住宅总建筑面积：7487.47㎡，套内面积：5550.15㎡，分摊面积：1937.32 ㎡，销售均价：7523元/㎡（建筑面积）、10148元/㎡（套内建筑面积）。</t>
  </si>
  <si>
    <t>项目(楼盘)名称：磐碧公馆3#楼</t>
  </si>
  <si>
    <t>3#</t>
  </si>
  <si>
    <t xml:space="preserve">   本栋销售住宅共 44 套，销售住宅总建筑面积：3984.24㎡，套内面积：3031.04㎡，分摊面积：953.2㎡，销售均价：7818元/㎡（建筑面积）、10277元/㎡（套内建筑面积）。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</si>
</sst>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.5"/>
      <name val="Times New Roman"/>
      <family val="1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63"/>
      <name val="Arial"/>
      <family val="2"/>
    </font>
    <font>
      <sz val="12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rgb="FF33333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15" fillId="9" borderId="0" applyNumberFormat="0" applyBorder="0" applyAlignment="0" applyProtection="0"/>
    <xf numFmtId="0" fontId="25" fillId="10" borderId="6" applyNumberFormat="0" applyAlignment="0" applyProtection="0"/>
    <xf numFmtId="0" fontId="18" fillId="10" borderId="1" applyNumberFormat="0" applyAlignment="0" applyProtection="0"/>
    <xf numFmtId="0" fontId="26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9" fillId="0" borderId="9" applyNumberFormat="0" applyFill="0" applyAlignment="0" applyProtection="0"/>
    <xf numFmtId="0" fontId="12" fillId="2" borderId="0" applyNumberFormat="0" applyBorder="0" applyAlignment="0" applyProtection="0"/>
    <xf numFmtId="0" fontId="28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4" fillId="0" borderId="0">
      <alignment vertical="center"/>
      <protection/>
    </xf>
    <xf numFmtId="0" fontId="32" fillId="0" borderId="0">
      <alignment/>
      <protection/>
    </xf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vertical="center"/>
    </xf>
    <xf numFmtId="0" fontId="0" fillId="24" borderId="13" xfId="0" applyFont="1" applyFill="1" applyBorder="1" applyAlignment="1">
      <alignment vertical="center" wrapText="1"/>
    </xf>
    <xf numFmtId="0" fontId="0" fillId="24" borderId="14" xfId="0" applyFill="1" applyBorder="1" applyAlignment="1">
      <alignment vertical="center" wrapText="1"/>
    </xf>
    <xf numFmtId="0" fontId="7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177" fontId="6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24" borderId="17" xfId="0" applyFill="1" applyBorder="1" applyAlignment="1">
      <alignment vertical="center" wrapText="1"/>
    </xf>
    <xf numFmtId="0" fontId="8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11" xfId="0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/>
    </xf>
    <xf numFmtId="0" fontId="0" fillId="24" borderId="13" xfId="0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76" fontId="5" fillId="25" borderId="10" xfId="0" applyNumberFormat="1" applyFont="1" applyFill="1" applyBorder="1" applyAlignment="1">
      <alignment horizontal="center" vertical="center" wrapText="1"/>
    </xf>
    <xf numFmtId="176" fontId="5" fillId="25" borderId="10" xfId="0" applyNumberFormat="1" applyFont="1" applyFill="1" applyBorder="1" applyAlignment="1">
      <alignment horizontal="center" vertical="center"/>
    </xf>
    <xf numFmtId="176" fontId="10" fillId="0" borderId="11" xfId="0" applyNumberFormat="1" applyFont="1" applyBorder="1" applyAlignment="1">
      <alignment vertical="center"/>
    </xf>
    <xf numFmtId="0" fontId="0" fillId="24" borderId="13" xfId="0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center" vertical="center"/>
    </xf>
    <xf numFmtId="177" fontId="5" fillId="25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7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zoomScale="85" zoomScaleNormal="85" zoomScaleSheetLayoutView="100" workbookViewId="0" topLeftCell="A1">
      <pane xSplit="1" ySplit="5" topLeftCell="B23" activePane="bottomRight" state="frozen"/>
      <selection pane="bottomRight" activeCell="A8" sqref="A8:IV34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6.00390625" style="0" customWidth="1"/>
    <col min="4" max="4" width="6.375" style="0" customWidth="1"/>
    <col min="5" max="5" width="9.125" style="0" customWidth="1"/>
    <col min="6" max="6" width="6.125" style="0" customWidth="1"/>
    <col min="7" max="7" width="7.875" style="0" customWidth="1"/>
    <col min="8" max="8" width="9.00390625" style="0" customWidth="1"/>
    <col min="9" max="9" width="9.625" style="0" customWidth="1"/>
    <col min="10" max="10" width="10.625" style="48" customWidth="1"/>
    <col min="11" max="11" width="11.125" style="48" customWidth="1"/>
    <col min="12" max="12" width="14.25390625" style="48" customWidth="1"/>
    <col min="13" max="13" width="9.125" style="0" customWidth="1"/>
    <col min="14" max="14" width="8.75390625" style="0" customWidth="1"/>
    <col min="15" max="15" width="27.625" style="0" customWidth="1"/>
  </cols>
  <sheetData>
    <row r="1" spans="1:2" ht="18" customHeight="1">
      <c r="A1" s="1" t="s">
        <v>0</v>
      </c>
      <c r="B1" s="1"/>
    </row>
    <row r="2" spans="1:15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56"/>
      <c r="K2" s="56"/>
      <c r="L2" s="56"/>
      <c r="M2" s="2"/>
      <c r="N2" s="2"/>
      <c r="O2" s="2"/>
    </row>
    <row r="3" spans="1:15" ht="36" customHeight="1">
      <c r="A3" s="36" t="s">
        <v>2</v>
      </c>
      <c r="B3" s="36"/>
      <c r="C3" s="36"/>
      <c r="D3" s="36"/>
      <c r="E3" s="36"/>
      <c r="F3" s="36"/>
      <c r="G3" s="36"/>
      <c r="H3" s="36"/>
      <c r="I3" s="36" t="s">
        <v>3</v>
      </c>
      <c r="M3" s="22"/>
      <c r="N3" s="23"/>
      <c r="O3" s="23"/>
    </row>
    <row r="4" spans="1:15" ht="30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24" t="s">
        <v>12</v>
      </c>
      <c r="J4" s="57" t="s">
        <v>13</v>
      </c>
      <c r="K4" s="57" t="s">
        <v>14</v>
      </c>
      <c r="L4" s="58" t="s">
        <v>15</v>
      </c>
      <c r="M4" s="24" t="s">
        <v>16</v>
      </c>
      <c r="N4" s="5" t="s">
        <v>17</v>
      </c>
      <c r="O4" s="4" t="s">
        <v>18</v>
      </c>
    </row>
    <row r="5" spans="1:15" ht="14.25">
      <c r="A5" s="4"/>
      <c r="B5" s="5"/>
      <c r="C5" s="5"/>
      <c r="D5" s="5"/>
      <c r="E5" s="5"/>
      <c r="F5" s="5"/>
      <c r="G5" s="5"/>
      <c r="H5" s="5"/>
      <c r="I5" s="25"/>
      <c r="J5" s="57"/>
      <c r="K5" s="57"/>
      <c r="L5" s="59"/>
      <c r="M5" s="25"/>
      <c r="N5" s="5"/>
      <c r="O5" s="4"/>
    </row>
    <row r="6" spans="1:15" ht="27.75" customHeight="1">
      <c r="A6" s="39">
        <v>1</v>
      </c>
      <c r="B6" s="6" t="s">
        <v>19</v>
      </c>
      <c r="C6" s="6">
        <v>203</v>
      </c>
      <c r="D6" s="6">
        <v>2</v>
      </c>
      <c r="E6" s="7" t="s">
        <v>20</v>
      </c>
      <c r="F6" s="6">
        <v>3</v>
      </c>
      <c r="G6" s="28">
        <f>H6+I6</f>
        <v>101.44</v>
      </c>
      <c r="H6" s="6">
        <v>26.23</v>
      </c>
      <c r="I6" s="39">
        <v>75.21</v>
      </c>
      <c r="J6" s="80">
        <f>L6/G6</f>
        <v>9306.71332807571</v>
      </c>
      <c r="K6" s="80">
        <f>L6/I6</f>
        <v>12552.493019545274</v>
      </c>
      <c r="L6" s="64">
        <v>944073</v>
      </c>
      <c r="M6" s="28"/>
      <c r="N6" s="29" t="s">
        <v>21</v>
      </c>
      <c r="O6" s="29" t="s">
        <v>22</v>
      </c>
    </row>
    <row r="7" spans="1:15" s="45" customFormat="1" ht="24.75" customHeight="1">
      <c r="A7" s="39">
        <v>2</v>
      </c>
      <c r="B7" s="6" t="s">
        <v>19</v>
      </c>
      <c r="C7" s="6">
        <v>204</v>
      </c>
      <c r="D7" s="6">
        <v>2</v>
      </c>
      <c r="E7" s="7" t="s">
        <v>20</v>
      </c>
      <c r="F7" s="6">
        <v>3</v>
      </c>
      <c r="G7" s="28">
        <f>H7+I7</f>
        <v>101.44</v>
      </c>
      <c r="H7" s="6">
        <v>26.23</v>
      </c>
      <c r="I7" s="39">
        <v>75.21</v>
      </c>
      <c r="J7" s="80">
        <v>9438.349270504732</v>
      </c>
      <c r="K7" s="80">
        <f>L7/I7</f>
        <v>12730.03789389709</v>
      </c>
      <c r="L7" s="64">
        <f>G7*J7</f>
        <v>957426.15</v>
      </c>
      <c r="M7" s="28"/>
      <c r="N7" s="29" t="s">
        <v>21</v>
      </c>
      <c r="O7" s="29" t="s">
        <v>22</v>
      </c>
    </row>
    <row r="8" spans="1:15" s="72" customFormat="1" ht="24.75" customHeight="1">
      <c r="A8" s="39">
        <v>3</v>
      </c>
      <c r="B8" s="73" t="s">
        <v>19</v>
      </c>
      <c r="C8" s="73">
        <v>304</v>
      </c>
      <c r="D8" s="73">
        <v>3</v>
      </c>
      <c r="E8" s="74" t="s">
        <v>20</v>
      </c>
      <c r="F8" s="73">
        <v>3</v>
      </c>
      <c r="G8" s="75">
        <f aca="true" t="shared" si="0" ref="G8:G35">H8+I8</f>
        <v>98.57</v>
      </c>
      <c r="H8" s="76">
        <v>25.49</v>
      </c>
      <c r="I8" s="81">
        <v>73.08</v>
      </c>
      <c r="J8" s="82">
        <f aca="true" t="shared" si="1" ref="J8:J35">L8/G8</f>
        <v>9068.256061682054</v>
      </c>
      <c r="K8" s="82">
        <f aca="true" t="shared" si="2" ref="K8:K35">L8/I8</f>
        <v>12231.226053639846</v>
      </c>
      <c r="L8" s="75">
        <v>893858</v>
      </c>
      <c r="M8" s="75"/>
      <c r="N8" s="29" t="s">
        <v>21</v>
      </c>
      <c r="O8" s="83" t="s">
        <v>22</v>
      </c>
    </row>
    <row r="9" spans="1:15" s="72" customFormat="1" ht="24.75" customHeight="1">
      <c r="A9" s="39">
        <v>4</v>
      </c>
      <c r="B9" s="6" t="s">
        <v>19</v>
      </c>
      <c r="C9" s="6">
        <v>501</v>
      </c>
      <c r="D9" s="6">
        <v>5</v>
      </c>
      <c r="E9" s="7" t="s">
        <v>23</v>
      </c>
      <c r="F9" s="6">
        <v>3</v>
      </c>
      <c r="G9" s="28">
        <f t="shared" si="0"/>
        <v>89.26</v>
      </c>
      <c r="H9" s="37">
        <v>23.08</v>
      </c>
      <c r="I9" s="39">
        <v>66.18</v>
      </c>
      <c r="J9" s="80">
        <f t="shared" si="1"/>
        <v>9197.176786914632</v>
      </c>
      <c r="K9" s="80">
        <f t="shared" si="2"/>
        <v>12404.653974010274</v>
      </c>
      <c r="L9" s="64">
        <v>820940</v>
      </c>
      <c r="M9" s="28"/>
      <c r="N9" s="29" t="s">
        <v>21</v>
      </c>
      <c r="O9" s="29" t="s">
        <v>22</v>
      </c>
    </row>
    <row r="10" spans="1:15" s="72" customFormat="1" ht="24.75" customHeight="1">
      <c r="A10" s="39">
        <v>5</v>
      </c>
      <c r="B10" s="73" t="s">
        <v>19</v>
      </c>
      <c r="C10" s="73">
        <v>502</v>
      </c>
      <c r="D10" s="73">
        <v>5</v>
      </c>
      <c r="E10" s="74" t="s">
        <v>23</v>
      </c>
      <c r="F10" s="73">
        <v>3</v>
      </c>
      <c r="G10" s="75">
        <f t="shared" si="0"/>
        <v>89.26</v>
      </c>
      <c r="H10" s="76">
        <v>23.08</v>
      </c>
      <c r="I10" s="81">
        <v>66.18</v>
      </c>
      <c r="J10" s="82">
        <f t="shared" si="1"/>
        <v>8565.987004257226</v>
      </c>
      <c r="K10" s="82">
        <f t="shared" si="2"/>
        <v>11553.339377455424</v>
      </c>
      <c r="L10" s="75">
        <v>764600</v>
      </c>
      <c r="M10" s="75"/>
      <c r="N10" s="29" t="s">
        <v>21</v>
      </c>
      <c r="O10" s="83" t="s">
        <v>22</v>
      </c>
    </row>
    <row r="11" spans="1:15" s="72" customFormat="1" ht="24.75" customHeight="1">
      <c r="A11" s="39">
        <v>6</v>
      </c>
      <c r="B11" s="6" t="s">
        <v>19</v>
      </c>
      <c r="C11" s="6">
        <v>503</v>
      </c>
      <c r="D11" s="6">
        <v>5</v>
      </c>
      <c r="E11" s="7" t="s">
        <v>20</v>
      </c>
      <c r="F11" s="6">
        <v>3</v>
      </c>
      <c r="G11" s="28">
        <f t="shared" si="0"/>
        <v>98.57</v>
      </c>
      <c r="H11" s="37">
        <v>25.49</v>
      </c>
      <c r="I11" s="39">
        <v>73.08</v>
      </c>
      <c r="J11" s="80">
        <f t="shared" si="1"/>
        <v>9121.95394136147</v>
      </c>
      <c r="K11" s="80">
        <f t="shared" si="2"/>
        <v>12303.653530377669</v>
      </c>
      <c r="L11" s="64">
        <v>899151</v>
      </c>
      <c r="M11" s="28"/>
      <c r="N11" s="29" t="s">
        <v>21</v>
      </c>
      <c r="O11" s="29" t="s">
        <v>22</v>
      </c>
    </row>
    <row r="12" spans="1:15" s="72" customFormat="1" ht="24.75" customHeight="1">
      <c r="A12" s="39">
        <v>7</v>
      </c>
      <c r="B12" s="73" t="s">
        <v>19</v>
      </c>
      <c r="C12" s="73">
        <v>603</v>
      </c>
      <c r="D12" s="73">
        <v>6</v>
      </c>
      <c r="E12" s="74" t="s">
        <v>20</v>
      </c>
      <c r="F12" s="73">
        <v>3</v>
      </c>
      <c r="G12" s="75">
        <f t="shared" si="0"/>
        <v>93.42999999999999</v>
      </c>
      <c r="H12" s="76">
        <v>24.16</v>
      </c>
      <c r="I12" s="81">
        <v>69.27</v>
      </c>
      <c r="J12" s="82">
        <f t="shared" si="1"/>
        <v>9881.97581076742</v>
      </c>
      <c r="K12" s="82">
        <f t="shared" si="2"/>
        <v>13328.6126750397</v>
      </c>
      <c r="L12" s="75">
        <v>923273</v>
      </c>
      <c r="M12" s="75"/>
      <c r="N12" s="29" t="s">
        <v>21</v>
      </c>
      <c r="O12" s="83" t="s">
        <v>22</v>
      </c>
    </row>
    <row r="13" spans="1:15" s="72" customFormat="1" ht="24.75" customHeight="1">
      <c r="A13" s="39">
        <v>8</v>
      </c>
      <c r="B13" s="6" t="s">
        <v>19</v>
      </c>
      <c r="C13" s="6">
        <v>701</v>
      </c>
      <c r="D13" s="6">
        <v>7</v>
      </c>
      <c r="E13" s="7" t="s">
        <v>23</v>
      </c>
      <c r="F13" s="6">
        <v>3</v>
      </c>
      <c r="G13" s="28">
        <f t="shared" si="0"/>
        <v>89.26</v>
      </c>
      <c r="H13" s="37">
        <v>23.08</v>
      </c>
      <c r="I13" s="39">
        <v>66.18</v>
      </c>
      <c r="J13" s="80">
        <f t="shared" si="1"/>
        <v>9241.071028456196</v>
      </c>
      <c r="K13" s="80">
        <f t="shared" si="2"/>
        <v>12463.856149894227</v>
      </c>
      <c r="L13" s="64">
        <v>824858</v>
      </c>
      <c r="M13" s="28"/>
      <c r="N13" s="29" t="s">
        <v>21</v>
      </c>
      <c r="O13" s="29" t="s">
        <v>22</v>
      </c>
    </row>
    <row r="14" spans="1:15" s="72" customFormat="1" ht="24.75" customHeight="1">
      <c r="A14" s="39">
        <v>9</v>
      </c>
      <c r="B14" s="6" t="s">
        <v>19</v>
      </c>
      <c r="C14" s="6">
        <v>703</v>
      </c>
      <c r="D14" s="6">
        <v>7</v>
      </c>
      <c r="E14" s="7" t="s">
        <v>20</v>
      </c>
      <c r="F14" s="6">
        <v>3</v>
      </c>
      <c r="G14" s="28">
        <f t="shared" si="0"/>
        <v>98.57</v>
      </c>
      <c r="H14" s="37">
        <v>25.49</v>
      </c>
      <c r="I14" s="39">
        <v>73.08</v>
      </c>
      <c r="J14" s="80">
        <f t="shared" si="1"/>
        <v>9893.081059145785</v>
      </c>
      <c r="K14" s="80">
        <f t="shared" si="2"/>
        <v>13343.746579091407</v>
      </c>
      <c r="L14" s="64">
        <v>975161</v>
      </c>
      <c r="M14" s="28"/>
      <c r="N14" s="29" t="s">
        <v>21</v>
      </c>
      <c r="O14" s="29" t="s">
        <v>22</v>
      </c>
    </row>
    <row r="15" spans="1:15" s="72" customFormat="1" ht="24.75" customHeight="1">
      <c r="A15" s="39">
        <v>10</v>
      </c>
      <c r="B15" s="73" t="s">
        <v>19</v>
      </c>
      <c r="C15" s="73">
        <v>704</v>
      </c>
      <c r="D15" s="73">
        <v>7</v>
      </c>
      <c r="E15" s="74" t="s">
        <v>20</v>
      </c>
      <c r="F15" s="73">
        <v>3</v>
      </c>
      <c r="G15" s="75">
        <f t="shared" si="0"/>
        <v>98.57</v>
      </c>
      <c r="H15" s="76">
        <v>25.49</v>
      </c>
      <c r="I15" s="81">
        <v>73.08</v>
      </c>
      <c r="J15" s="82">
        <f t="shared" si="1"/>
        <v>8687.227351121031</v>
      </c>
      <c r="K15" s="82">
        <f t="shared" si="2"/>
        <v>11717.296113847839</v>
      </c>
      <c r="L15" s="75">
        <v>856300</v>
      </c>
      <c r="M15" s="75"/>
      <c r="N15" s="29" t="s">
        <v>21</v>
      </c>
      <c r="O15" s="83" t="s">
        <v>22</v>
      </c>
    </row>
    <row r="16" spans="1:15" s="72" customFormat="1" ht="24.75" customHeight="1">
      <c r="A16" s="39">
        <v>11</v>
      </c>
      <c r="B16" s="73" t="s">
        <v>19</v>
      </c>
      <c r="C16" s="73">
        <v>803</v>
      </c>
      <c r="D16" s="73">
        <v>8</v>
      </c>
      <c r="E16" s="74" t="s">
        <v>20</v>
      </c>
      <c r="F16" s="73">
        <v>3</v>
      </c>
      <c r="G16" s="75">
        <f t="shared" si="0"/>
        <v>93.42999999999999</v>
      </c>
      <c r="H16" s="76">
        <v>24.16</v>
      </c>
      <c r="I16" s="81">
        <v>69.27</v>
      </c>
      <c r="J16" s="82">
        <f t="shared" si="1"/>
        <v>9826.415498233973</v>
      </c>
      <c r="K16" s="82">
        <f t="shared" si="2"/>
        <v>13253.674029161253</v>
      </c>
      <c r="L16" s="75">
        <v>918082</v>
      </c>
      <c r="M16" s="75"/>
      <c r="N16" s="29" t="s">
        <v>21</v>
      </c>
      <c r="O16" s="83" t="s">
        <v>22</v>
      </c>
    </row>
    <row r="17" spans="1:15" s="72" customFormat="1" ht="24.75" customHeight="1">
      <c r="A17" s="39">
        <v>12</v>
      </c>
      <c r="B17" s="6" t="s">
        <v>19</v>
      </c>
      <c r="C17" s="6">
        <v>901</v>
      </c>
      <c r="D17" s="6">
        <v>9</v>
      </c>
      <c r="E17" s="7" t="s">
        <v>23</v>
      </c>
      <c r="F17" s="6">
        <v>3</v>
      </c>
      <c r="G17" s="28">
        <f t="shared" si="0"/>
        <v>89.26</v>
      </c>
      <c r="H17" s="37">
        <v>23.08</v>
      </c>
      <c r="I17" s="39">
        <v>66.18</v>
      </c>
      <c r="J17" s="80">
        <f t="shared" si="1"/>
        <v>9284.012995742773</v>
      </c>
      <c r="K17" s="80">
        <f t="shared" si="2"/>
        <v>12521.773949833785</v>
      </c>
      <c r="L17" s="64">
        <v>828691</v>
      </c>
      <c r="M17" s="28"/>
      <c r="N17" s="29" t="s">
        <v>21</v>
      </c>
      <c r="O17" s="29" t="s">
        <v>22</v>
      </c>
    </row>
    <row r="18" spans="1:15" s="72" customFormat="1" ht="24.75" customHeight="1">
      <c r="A18" s="39">
        <v>13</v>
      </c>
      <c r="B18" s="6" t="s">
        <v>19</v>
      </c>
      <c r="C18" s="6">
        <v>903</v>
      </c>
      <c r="D18" s="6">
        <v>9</v>
      </c>
      <c r="E18" s="7" t="s">
        <v>20</v>
      </c>
      <c r="F18" s="6">
        <v>3</v>
      </c>
      <c r="G18" s="28">
        <f t="shared" si="0"/>
        <v>98.57</v>
      </c>
      <c r="H18" s="37">
        <v>25.49</v>
      </c>
      <c r="I18" s="39">
        <v>73.08</v>
      </c>
      <c r="J18" s="80">
        <f t="shared" si="1"/>
        <v>9026.326468499545</v>
      </c>
      <c r="K18" s="80">
        <f t="shared" si="2"/>
        <v>12174.671592775041</v>
      </c>
      <c r="L18" s="64">
        <v>889725</v>
      </c>
      <c r="M18" s="28"/>
      <c r="N18" s="29" t="s">
        <v>21</v>
      </c>
      <c r="O18" s="29" t="s">
        <v>22</v>
      </c>
    </row>
    <row r="19" spans="1:15" s="72" customFormat="1" ht="24.75" customHeight="1">
      <c r="A19" s="39">
        <v>14</v>
      </c>
      <c r="B19" s="6" t="s">
        <v>19</v>
      </c>
      <c r="C19" s="6">
        <v>904</v>
      </c>
      <c r="D19" s="6">
        <v>9</v>
      </c>
      <c r="E19" s="7" t="s">
        <v>20</v>
      </c>
      <c r="F19" s="6">
        <v>3</v>
      </c>
      <c r="G19" s="28">
        <f t="shared" si="0"/>
        <v>98.57</v>
      </c>
      <c r="H19" s="37">
        <v>25.49</v>
      </c>
      <c r="I19" s="39">
        <v>73.08</v>
      </c>
      <c r="J19" s="80">
        <f t="shared" si="1"/>
        <v>9472.527138074465</v>
      </c>
      <c r="K19" s="80">
        <f t="shared" si="2"/>
        <v>12776.505199781062</v>
      </c>
      <c r="L19" s="64">
        <v>933707</v>
      </c>
      <c r="M19" s="28"/>
      <c r="N19" s="29" t="s">
        <v>21</v>
      </c>
      <c r="O19" s="29" t="s">
        <v>22</v>
      </c>
    </row>
    <row r="20" spans="1:15" s="72" customFormat="1" ht="24.75" customHeight="1">
      <c r="A20" s="39">
        <v>15</v>
      </c>
      <c r="B20" s="73" t="s">
        <v>19</v>
      </c>
      <c r="C20" s="73">
        <v>1003</v>
      </c>
      <c r="D20" s="73">
        <v>10</v>
      </c>
      <c r="E20" s="74" t="s">
        <v>20</v>
      </c>
      <c r="F20" s="73">
        <v>3</v>
      </c>
      <c r="G20" s="75">
        <f t="shared" si="0"/>
        <v>93.42999999999999</v>
      </c>
      <c r="H20" s="76">
        <v>24.16</v>
      </c>
      <c r="I20" s="81">
        <v>69.27</v>
      </c>
      <c r="J20" s="82">
        <f t="shared" si="1"/>
        <v>9869.699240072783</v>
      </c>
      <c r="K20" s="82">
        <f t="shared" si="2"/>
        <v>13312.054280352246</v>
      </c>
      <c r="L20" s="75">
        <v>922126</v>
      </c>
      <c r="M20" s="75"/>
      <c r="N20" s="29" t="s">
        <v>21</v>
      </c>
      <c r="O20" s="83" t="s">
        <v>22</v>
      </c>
    </row>
    <row r="21" spans="1:15" s="72" customFormat="1" ht="24.75" customHeight="1">
      <c r="A21" s="39">
        <v>16</v>
      </c>
      <c r="B21" s="73" t="s">
        <v>19</v>
      </c>
      <c r="C21" s="73">
        <v>1101</v>
      </c>
      <c r="D21" s="73">
        <v>11</v>
      </c>
      <c r="E21" s="74" t="s">
        <v>23</v>
      </c>
      <c r="F21" s="73">
        <v>3</v>
      </c>
      <c r="G21" s="75">
        <f t="shared" si="0"/>
        <v>89.26</v>
      </c>
      <c r="H21" s="76">
        <v>23.08</v>
      </c>
      <c r="I21" s="81">
        <v>66.18</v>
      </c>
      <c r="J21" s="82">
        <f t="shared" si="1"/>
        <v>8768.765404436477</v>
      </c>
      <c r="K21" s="82">
        <f t="shared" si="2"/>
        <v>11826.83590208522</v>
      </c>
      <c r="L21" s="75">
        <v>782700</v>
      </c>
      <c r="M21" s="75"/>
      <c r="N21" s="29" t="s">
        <v>21</v>
      </c>
      <c r="O21" s="83" t="s">
        <v>22</v>
      </c>
    </row>
    <row r="22" spans="1:15" s="72" customFormat="1" ht="24.75" customHeight="1">
      <c r="A22" s="39">
        <v>17</v>
      </c>
      <c r="B22" s="6" t="s">
        <v>19</v>
      </c>
      <c r="C22" s="6">
        <v>1103</v>
      </c>
      <c r="D22" s="6">
        <v>11</v>
      </c>
      <c r="E22" s="7" t="s">
        <v>20</v>
      </c>
      <c r="F22" s="6">
        <v>3</v>
      </c>
      <c r="G22" s="28">
        <f t="shared" si="0"/>
        <v>98.57</v>
      </c>
      <c r="H22" s="37">
        <v>25.49</v>
      </c>
      <c r="I22" s="39">
        <v>73.08</v>
      </c>
      <c r="J22" s="80">
        <f t="shared" si="1"/>
        <v>9160.880592472355</v>
      </c>
      <c r="K22" s="80">
        <f t="shared" si="2"/>
        <v>12356.15763546798</v>
      </c>
      <c r="L22" s="64">
        <v>902988</v>
      </c>
      <c r="M22" s="28"/>
      <c r="N22" s="29" t="s">
        <v>21</v>
      </c>
      <c r="O22" s="29" t="s">
        <v>22</v>
      </c>
    </row>
    <row r="23" spans="1:15" s="72" customFormat="1" ht="24.75" customHeight="1">
      <c r="A23" s="39">
        <v>18</v>
      </c>
      <c r="B23" s="73" t="s">
        <v>19</v>
      </c>
      <c r="C23" s="73">
        <v>1104</v>
      </c>
      <c r="D23" s="73">
        <v>11</v>
      </c>
      <c r="E23" s="74" t="s">
        <v>20</v>
      </c>
      <c r="F23" s="73">
        <v>3</v>
      </c>
      <c r="G23" s="75">
        <f t="shared" si="0"/>
        <v>98.57</v>
      </c>
      <c r="H23" s="76">
        <v>25.49</v>
      </c>
      <c r="I23" s="81">
        <v>73.08</v>
      </c>
      <c r="J23" s="82">
        <f t="shared" si="1"/>
        <v>9325.930810591459</v>
      </c>
      <c r="K23" s="82">
        <f t="shared" si="2"/>
        <v>12578.776683087028</v>
      </c>
      <c r="L23" s="75">
        <v>919257</v>
      </c>
      <c r="M23" s="75"/>
      <c r="N23" s="29" t="s">
        <v>21</v>
      </c>
      <c r="O23" s="83" t="s">
        <v>22</v>
      </c>
    </row>
    <row r="24" spans="1:15" s="72" customFormat="1" ht="24.75" customHeight="1">
      <c r="A24" s="39">
        <v>19</v>
      </c>
      <c r="B24" s="73" t="s">
        <v>19</v>
      </c>
      <c r="C24" s="73">
        <v>1301</v>
      </c>
      <c r="D24" s="73">
        <v>13</v>
      </c>
      <c r="E24" s="74" t="s">
        <v>23</v>
      </c>
      <c r="F24" s="73">
        <v>3</v>
      </c>
      <c r="G24" s="75">
        <f t="shared" si="0"/>
        <v>89.26</v>
      </c>
      <c r="H24" s="76">
        <v>23.08</v>
      </c>
      <c r="I24" s="81">
        <v>66.18</v>
      </c>
      <c r="J24" s="82">
        <f t="shared" si="1"/>
        <v>9369.258346403763</v>
      </c>
      <c r="K24" s="82">
        <f t="shared" si="2"/>
        <v>12636.748262314897</v>
      </c>
      <c r="L24" s="75">
        <v>836300</v>
      </c>
      <c r="M24" s="75"/>
      <c r="N24" s="29" t="s">
        <v>21</v>
      </c>
      <c r="O24" s="83" t="s">
        <v>22</v>
      </c>
    </row>
    <row r="25" spans="1:15" s="72" customFormat="1" ht="24.75" customHeight="1">
      <c r="A25" s="39">
        <v>20</v>
      </c>
      <c r="B25" s="6" t="s">
        <v>19</v>
      </c>
      <c r="C25" s="6">
        <v>1303</v>
      </c>
      <c r="D25" s="6">
        <v>13</v>
      </c>
      <c r="E25" s="7" t="s">
        <v>20</v>
      </c>
      <c r="F25" s="6">
        <v>3</v>
      </c>
      <c r="G25" s="28">
        <f t="shared" si="0"/>
        <v>98.57</v>
      </c>
      <c r="H25" s="37">
        <v>25.49</v>
      </c>
      <c r="I25" s="39">
        <v>73.08</v>
      </c>
      <c r="J25" s="80">
        <f t="shared" si="1"/>
        <v>9112.22481485239</v>
      </c>
      <c r="K25" s="80">
        <f t="shared" si="2"/>
        <v>12290.530925013683</v>
      </c>
      <c r="L25" s="64">
        <v>898192</v>
      </c>
      <c r="M25" s="28"/>
      <c r="N25" s="29" t="s">
        <v>21</v>
      </c>
      <c r="O25" s="29" t="s">
        <v>22</v>
      </c>
    </row>
    <row r="26" spans="1:15" s="72" customFormat="1" ht="24.75" customHeight="1">
      <c r="A26" s="39">
        <v>21</v>
      </c>
      <c r="B26" s="6" t="s">
        <v>19</v>
      </c>
      <c r="C26" s="6">
        <v>1304</v>
      </c>
      <c r="D26" s="6">
        <v>13</v>
      </c>
      <c r="E26" s="7" t="s">
        <v>20</v>
      </c>
      <c r="F26" s="6">
        <v>3</v>
      </c>
      <c r="G26" s="28">
        <f t="shared" si="0"/>
        <v>98.57</v>
      </c>
      <c r="H26" s="37">
        <v>25.49</v>
      </c>
      <c r="I26" s="39">
        <v>73.08</v>
      </c>
      <c r="J26" s="80">
        <f t="shared" si="1"/>
        <v>9463.599472456122</v>
      </c>
      <c r="K26" s="80">
        <f t="shared" si="2"/>
        <v>12764.463601532567</v>
      </c>
      <c r="L26" s="64">
        <v>932827</v>
      </c>
      <c r="M26" s="28"/>
      <c r="N26" s="29" t="s">
        <v>21</v>
      </c>
      <c r="O26" s="29" t="s">
        <v>22</v>
      </c>
    </row>
    <row r="27" spans="1:15" s="72" customFormat="1" ht="24.75" customHeight="1">
      <c r="A27" s="39">
        <v>22</v>
      </c>
      <c r="B27" s="6" t="s">
        <v>19</v>
      </c>
      <c r="C27" s="6">
        <v>1503</v>
      </c>
      <c r="D27" s="6">
        <v>15</v>
      </c>
      <c r="E27" s="7" t="s">
        <v>20</v>
      </c>
      <c r="F27" s="6">
        <v>3</v>
      </c>
      <c r="G27" s="28">
        <f t="shared" si="0"/>
        <v>98.57</v>
      </c>
      <c r="H27" s="37">
        <v>25.49</v>
      </c>
      <c r="I27" s="39">
        <v>73.08</v>
      </c>
      <c r="J27" s="80">
        <f t="shared" si="1"/>
        <v>9342.984680937405</v>
      </c>
      <c r="K27" s="80">
        <f t="shared" si="2"/>
        <v>12601.778872468529</v>
      </c>
      <c r="L27" s="64">
        <v>920938</v>
      </c>
      <c r="M27" s="28"/>
      <c r="N27" s="29" t="s">
        <v>21</v>
      </c>
      <c r="O27" s="29" t="s">
        <v>22</v>
      </c>
    </row>
    <row r="28" spans="1:15" s="72" customFormat="1" ht="24.75" customHeight="1">
      <c r="A28" s="39">
        <v>23</v>
      </c>
      <c r="B28" s="73" t="s">
        <v>19</v>
      </c>
      <c r="C28" s="73">
        <v>1504</v>
      </c>
      <c r="D28" s="73">
        <v>15</v>
      </c>
      <c r="E28" s="74" t="s">
        <v>20</v>
      </c>
      <c r="F28" s="73">
        <v>3</v>
      </c>
      <c r="G28" s="75">
        <f t="shared" si="0"/>
        <v>98.57</v>
      </c>
      <c r="H28" s="76">
        <v>25.49</v>
      </c>
      <c r="I28" s="81">
        <v>73.08</v>
      </c>
      <c r="J28" s="82">
        <f t="shared" si="1"/>
        <v>8848.584762098002</v>
      </c>
      <c r="K28" s="82">
        <f t="shared" si="2"/>
        <v>11934.934318555008</v>
      </c>
      <c r="L28" s="75">
        <v>872205</v>
      </c>
      <c r="M28" s="75"/>
      <c r="N28" s="29" t="s">
        <v>21</v>
      </c>
      <c r="O28" s="83" t="s">
        <v>22</v>
      </c>
    </row>
    <row r="29" spans="1:15" s="72" customFormat="1" ht="24.75" customHeight="1">
      <c r="A29" s="39">
        <v>24</v>
      </c>
      <c r="B29" s="73" t="s">
        <v>19</v>
      </c>
      <c r="C29" s="73">
        <v>1603</v>
      </c>
      <c r="D29" s="73">
        <v>16</v>
      </c>
      <c r="E29" s="74" t="s">
        <v>20</v>
      </c>
      <c r="F29" s="73">
        <v>3</v>
      </c>
      <c r="G29" s="75">
        <f t="shared" si="0"/>
        <v>93.42999999999999</v>
      </c>
      <c r="H29" s="76">
        <v>24.16</v>
      </c>
      <c r="I29" s="81">
        <v>69.27</v>
      </c>
      <c r="J29" s="82">
        <f t="shared" si="1"/>
        <v>9999.48624638767</v>
      </c>
      <c r="K29" s="82">
        <f t="shared" si="2"/>
        <v>13487.10841634185</v>
      </c>
      <c r="L29" s="75">
        <v>934252</v>
      </c>
      <c r="M29" s="75"/>
      <c r="N29" s="29" t="s">
        <v>21</v>
      </c>
      <c r="O29" s="83" t="s">
        <v>22</v>
      </c>
    </row>
    <row r="30" spans="1:15" s="72" customFormat="1" ht="24.75" customHeight="1">
      <c r="A30" s="39">
        <v>25</v>
      </c>
      <c r="B30" s="6" t="s">
        <v>19</v>
      </c>
      <c r="C30" s="6">
        <v>1703</v>
      </c>
      <c r="D30" s="6">
        <v>17</v>
      </c>
      <c r="E30" s="7" t="s">
        <v>20</v>
      </c>
      <c r="F30" s="6">
        <v>3</v>
      </c>
      <c r="G30" s="28">
        <f t="shared" si="0"/>
        <v>98.57</v>
      </c>
      <c r="H30" s="37">
        <v>25.49</v>
      </c>
      <c r="I30" s="39">
        <v>73.08</v>
      </c>
      <c r="J30" s="80">
        <f t="shared" si="1"/>
        <v>9198.123161205236</v>
      </c>
      <c r="K30" s="80">
        <f t="shared" si="2"/>
        <v>12406.390257252326</v>
      </c>
      <c r="L30" s="64">
        <v>906659</v>
      </c>
      <c r="M30" s="28"/>
      <c r="N30" s="29" t="s">
        <v>21</v>
      </c>
      <c r="O30" s="29" t="s">
        <v>22</v>
      </c>
    </row>
    <row r="31" spans="1:15" s="72" customFormat="1" ht="24.75" customHeight="1">
      <c r="A31" s="39">
        <v>26</v>
      </c>
      <c r="B31" s="6" t="s">
        <v>19</v>
      </c>
      <c r="C31" s="6">
        <v>1903</v>
      </c>
      <c r="D31" s="6">
        <v>19</v>
      </c>
      <c r="E31" s="7" t="s">
        <v>20</v>
      </c>
      <c r="F31" s="6">
        <v>3</v>
      </c>
      <c r="G31" s="28">
        <f t="shared" si="0"/>
        <v>98.57</v>
      </c>
      <c r="H31" s="37">
        <v>25.49</v>
      </c>
      <c r="I31" s="39">
        <v>73.08</v>
      </c>
      <c r="J31" s="80">
        <f t="shared" si="1"/>
        <v>9334.412092928884</v>
      </c>
      <c r="K31" s="80">
        <f t="shared" si="2"/>
        <v>12590.216201423098</v>
      </c>
      <c r="L31" s="64">
        <v>920093</v>
      </c>
      <c r="M31" s="28"/>
      <c r="N31" s="29" t="s">
        <v>21</v>
      </c>
      <c r="O31" s="29" t="s">
        <v>22</v>
      </c>
    </row>
    <row r="32" spans="1:15" s="72" customFormat="1" ht="24.75" customHeight="1">
      <c r="A32" s="39">
        <v>27</v>
      </c>
      <c r="B32" s="73" t="s">
        <v>19</v>
      </c>
      <c r="C32" s="73">
        <v>1904</v>
      </c>
      <c r="D32" s="73">
        <v>19</v>
      </c>
      <c r="E32" s="74" t="s">
        <v>20</v>
      </c>
      <c r="F32" s="73">
        <v>3</v>
      </c>
      <c r="G32" s="75">
        <f t="shared" si="0"/>
        <v>98.57</v>
      </c>
      <c r="H32" s="76">
        <v>25.49</v>
      </c>
      <c r="I32" s="81">
        <v>73.08</v>
      </c>
      <c r="J32" s="82">
        <f t="shared" si="1"/>
        <v>9594.714416150959</v>
      </c>
      <c r="K32" s="82">
        <f t="shared" si="2"/>
        <v>12941.310892172962</v>
      </c>
      <c r="L32" s="75">
        <v>945751</v>
      </c>
      <c r="M32" s="75"/>
      <c r="N32" s="29" t="s">
        <v>21</v>
      </c>
      <c r="O32" s="83" t="s">
        <v>22</v>
      </c>
    </row>
    <row r="33" spans="1:15" s="72" customFormat="1" ht="24.75" customHeight="1">
      <c r="A33" s="39">
        <v>28</v>
      </c>
      <c r="B33" s="73" t="s">
        <v>19</v>
      </c>
      <c r="C33" s="73">
        <v>2003</v>
      </c>
      <c r="D33" s="73">
        <v>20</v>
      </c>
      <c r="E33" s="74" t="s">
        <v>20</v>
      </c>
      <c r="F33" s="73">
        <v>3</v>
      </c>
      <c r="G33" s="75">
        <f t="shared" si="0"/>
        <v>93.42999999999999</v>
      </c>
      <c r="H33" s="76">
        <v>24.16</v>
      </c>
      <c r="I33" s="81">
        <v>69.27</v>
      </c>
      <c r="J33" s="82">
        <f t="shared" si="1"/>
        <v>10086.000214064006</v>
      </c>
      <c r="K33" s="82">
        <f t="shared" si="2"/>
        <v>13603.79673740436</v>
      </c>
      <c r="L33" s="75">
        <v>942335</v>
      </c>
      <c r="M33" s="75"/>
      <c r="N33" s="29" t="s">
        <v>21</v>
      </c>
      <c r="O33" s="83" t="s">
        <v>22</v>
      </c>
    </row>
    <row r="34" spans="1:15" s="72" customFormat="1" ht="24.75" customHeight="1">
      <c r="A34" s="39">
        <v>29</v>
      </c>
      <c r="B34" s="6" t="s">
        <v>19</v>
      </c>
      <c r="C34" s="6">
        <v>2103</v>
      </c>
      <c r="D34" s="6">
        <v>21</v>
      </c>
      <c r="E34" s="7" t="s">
        <v>20</v>
      </c>
      <c r="F34" s="6">
        <v>3</v>
      </c>
      <c r="G34" s="28">
        <f t="shared" si="0"/>
        <v>98.57</v>
      </c>
      <c r="H34" s="37">
        <v>25.49</v>
      </c>
      <c r="I34" s="39">
        <v>73.08</v>
      </c>
      <c r="J34" s="80">
        <f t="shared" si="1"/>
        <v>9112.22481485239</v>
      </c>
      <c r="K34" s="80">
        <f t="shared" si="2"/>
        <v>12290.530925013683</v>
      </c>
      <c r="L34" s="64">
        <v>898192</v>
      </c>
      <c r="M34" s="28"/>
      <c r="N34" s="29" t="s">
        <v>21</v>
      </c>
      <c r="O34" s="29" t="s">
        <v>22</v>
      </c>
    </row>
    <row r="35" spans="1:15" s="45" customFormat="1" ht="24.75" customHeight="1">
      <c r="A35" s="11" t="s">
        <v>24</v>
      </c>
      <c r="B35" s="11"/>
      <c r="C35" s="11"/>
      <c r="D35" s="11"/>
      <c r="E35" s="11"/>
      <c r="F35" s="12"/>
      <c r="G35" s="33">
        <f t="shared" si="0"/>
        <v>2782.7099999999996</v>
      </c>
      <c r="H35" s="77">
        <f>SUM(H6:H34)</f>
        <v>719.58</v>
      </c>
      <c r="I35" s="84">
        <f>SUM(I6:I34)</f>
        <v>2063.1299999999997</v>
      </c>
      <c r="J35" s="85">
        <f t="shared" si="1"/>
        <v>9330.710045243666</v>
      </c>
      <c r="K35" s="85">
        <f t="shared" si="2"/>
        <v>12585.081962842867</v>
      </c>
      <c r="L35" s="86">
        <f>SUM(L6:L34)</f>
        <v>25964660.15</v>
      </c>
      <c r="M35" s="33"/>
      <c r="N35" s="34"/>
      <c r="O35" s="34"/>
    </row>
    <row r="36" spans="1:15" s="45" customFormat="1" ht="39.75" customHeight="1">
      <c r="A36" s="78" t="s">
        <v>25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87"/>
    </row>
    <row r="37" spans="1:15" s="45" customFormat="1" ht="67.5" customHeight="1">
      <c r="A37" s="17" t="s">
        <v>26</v>
      </c>
      <c r="B37" s="18"/>
      <c r="C37" s="18"/>
      <c r="D37" s="18"/>
      <c r="E37" s="18"/>
      <c r="F37" s="18"/>
      <c r="G37" s="18"/>
      <c r="H37" s="18"/>
      <c r="I37" s="18"/>
      <c r="J37" s="68"/>
      <c r="K37" s="68"/>
      <c r="L37" s="68"/>
      <c r="M37" s="18"/>
      <c r="N37" s="18"/>
      <c r="O37" s="18"/>
    </row>
    <row r="38" spans="1:15" s="45" customFormat="1" ht="24.75" customHeight="1">
      <c r="A38" s="19" t="s">
        <v>27</v>
      </c>
      <c r="B38" s="19"/>
      <c r="C38" s="19"/>
      <c r="D38" s="19"/>
      <c r="E38" s="19"/>
      <c r="F38" s="19"/>
      <c r="G38" s="19"/>
      <c r="H38" s="19"/>
      <c r="I38" s="19"/>
      <c r="J38" s="69"/>
      <c r="K38" s="69" t="s">
        <v>28</v>
      </c>
      <c r="L38" s="69"/>
      <c r="M38" s="19"/>
      <c r="N38" s="20"/>
      <c r="O38" s="20"/>
    </row>
    <row r="39" spans="1:15" s="45" customFormat="1" ht="24.75" customHeight="1">
      <c r="A39" s="19" t="s">
        <v>29</v>
      </c>
      <c r="B39" s="19"/>
      <c r="C39" s="19"/>
      <c r="D39" s="19"/>
      <c r="E39" s="19"/>
      <c r="F39" s="20"/>
      <c r="G39" s="20"/>
      <c r="H39" s="20"/>
      <c r="I39" s="20"/>
      <c r="J39" s="70"/>
      <c r="K39" s="69" t="s">
        <v>30</v>
      </c>
      <c r="L39" s="69"/>
      <c r="M39" s="19"/>
      <c r="N39" s="20"/>
      <c r="O39" s="20"/>
    </row>
    <row r="40" spans="1:12" s="45" customFormat="1" ht="24.75" customHeight="1">
      <c r="A40" s="19" t="s">
        <v>31</v>
      </c>
      <c r="B40" s="19"/>
      <c r="C40" s="19"/>
      <c r="D40" s="19"/>
      <c r="E40" s="19"/>
      <c r="J40" s="71"/>
      <c r="K40" s="71"/>
      <c r="L40" s="71"/>
    </row>
    <row r="41" spans="10:12" s="45" customFormat="1" ht="24.75" customHeight="1">
      <c r="J41" s="71"/>
      <c r="K41" s="71"/>
      <c r="L41" s="71"/>
    </row>
    <row r="42" spans="10:12" s="45" customFormat="1" ht="24.75" customHeight="1">
      <c r="J42" s="71"/>
      <c r="K42" s="71"/>
      <c r="L42" s="71"/>
    </row>
    <row r="43" spans="10:12" s="45" customFormat="1" ht="24.75" customHeight="1">
      <c r="J43" s="71"/>
      <c r="K43" s="71"/>
      <c r="L43" s="71"/>
    </row>
    <row r="44" spans="10:12" s="45" customFormat="1" ht="24.75" customHeight="1">
      <c r="J44" s="71"/>
      <c r="K44" s="71"/>
      <c r="L44" s="71"/>
    </row>
    <row r="45" spans="10:12" s="45" customFormat="1" ht="24.75" customHeight="1">
      <c r="J45" s="71"/>
      <c r="K45" s="71"/>
      <c r="L45" s="71"/>
    </row>
    <row r="46" spans="10:12" s="45" customFormat="1" ht="24.75" customHeight="1">
      <c r="J46" s="71"/>
      <c r="K46" s="71"/>
      <c r="L46" s="71"/>
    </row>
    <row r="47" spans="10:12" s="45" customFormat="1" ht="24.75" customHeight="1">
      <c r="J47" s="71"/>
      <c r="K47" s="71"/>
      <c r="L47" s="71"/>
    </row>
    <row r="48" spans="10:12" s="45" customFormat="1" ht="24.75" customHeight="1">
      <c r="J48" s="71"/>
      <c r="K48" s="71"/>
      <c r="L48" s="71"/>
    </row>
    <row r="49" spans="10:12" s="45" customFormat="1" ht="30.75" customHeight="1">
      <c r="J49" s="71"/>
      <c r="K49" s="71"/>
      <c r="L49" s="71"/>
    </row>
    <row r="50" ht="42" customHeight="1"/>
    <row r="51" ht="51.75" customHeight="1"/>
    <row r="52" ht="27" customHeight="1"/>
    <row r="53" ht="25.5" customHeight="1"/>
  </sheetData>
  <sheetProtection/>
  <mergeCells count="25">
    <mergeCell ref="A1:B1"/>
    <mergeCell ref="A2:O2"/>
    <mergeCell ref="A35:F35"/>
    <mergeCell ref="A36:O36"/>
    <mergeCell ref="A37:O37"/>
    <mergeCell ref="A38:E38"/>
    <mergeCell ref="K38:L38"/>
    <mergeCell ref="A39:E39"/>
    <mergeCell ref="K39:L39"/>
    <mergeCell ref="A40:E4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5548611111111111" right="0.19652777777777777" top="0.5902777777777778" bottom="0.27152777777777776" header="0.20069444444444445" footer="0.20069444444444445"/>
  <pageSetup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85" zoomScaleNormal="85" zoomScaleSheetLayoutView="100" workbookViewId="0" topLeftCell="A1">
      <pane xSplit="1" ySplit="5" topLeftCell="B6" activePane="bottomRight" state="frozen"/>
      <selection pane="bottomRight" activeCell="T56" sqref="T56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6.00390625" style="0" customWidth="1"/>
    <col min="4" max="4" width="6.375" style="0" customWidth="1"/>
    <col min="5" max="5" width="9.125" style="0" customWidth="1"/>
    <col min="6" max="6" width="6.125" style="0" customWidth="1"/>
    <col min="7" max="7" width="7.875" style="0" customWidth="1"/>
    <col min="8" max="8" width="9.00390625" style="0" customWidth="1"/>
    <col min="9" max="9" width="9.625" style="0" customWidth="1"/>
    <col min="10" max="10" width="10.625" style="48" customWidth="1"/>
    <col min="11" max="11" width="11.125" style="48" customWidth="1"/>
    <col min="12" max="12" width="14.25390625" style="48" customWidth="1"/>
    <col min="13" max="13" width="9.125" style="0" customWidth="1"/>
    <col min="14" max="14" width="8.75390625" style="0" customWidth="1"/>
    <col min="15" max="15" width="27.625" style="0" customWidth="1"/>
  </cols>
  <sheetData>
    <row r="1" spans="1:2" ht="18" customHeight="1">
      <c r="A1" s="1" t="s">
        <v>0</v>
      </c>
      <c r="B1" s="1"/>
    </row>
    <row r="2" spans="1:15" ht="40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56"/>
      <c r="K2" s="56"/>
      <c r="L2" s="56"/>
      <c r="M2" s="2"/>
      <c r="N2" s="2"/>
      <c r="O2" s="2"/>
    </row>
    <row r="3" spans="1:15" ht="36" customHeight="1">
      <c r="A3" s="36" t="s">
        <v>2</v>
      </c>
      <c r="B3" s="36"/>
      <c r="C3" s="36"/>
      <c r="D3" s="36"/>
      <c r="E3" s="36"/>
      <c r="F3" s="36"/>
      <c r="G3" s="36"/>
      <c r="H3" s="36"/>
      <c r="I3" s="36" t="s">
        <v>3</v>
      </c>
      <c r="M3" s="22"/>
      <c r="N3" s="23"/>
      <c r="O3" s="23"/>
    </row>
    <row r="4" spans="1:15" ht="30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24" t="s">
        <v>12</v>
      </c>
      <c r="J4" s="57" t="s">
        <v>13</v>
      </c>
      <c r="K4" s="57" t="s">
        <v>14</v>
      </c>
      <c r="L4" s="58" t="s">
        <v>15</v>
      </c>
      <c r="M4" s="24" t="s">
        <v>16</v>
      </c>
      <c r="N4" s="5" t="s">
        <v>17</v>
      </c>
      <c r="O4" s="4" t="s">
        <v>18</v>
      </c>
    </row>
    <row r="5" spans="1:15" ht="14.25">
      <c r="A5" s="4"/>
      <c r="B5" s="5"/>
      <c r="C5" s="5"/>
      <c r="D5" s="5"/>
      <c r="E5" s="5"/>
      <c r="F5" s="5"/>
      <c r="G5" s="5"/>
      <c r="H5" s="5"/>
      <c r="I5" s="25"/>
      <c r="J5" s="57"/>
      <c r="K5" s="57"/>
      <c r="L5" s="59"/>
      <c r="M5" s="25"/>
      <c r="N5" s="5"/>
      <c r="O5" s="4"/>
    </row>
    <row r="6" spans="1:16" s="45" customFormat="1" ht="24.75" customHeight="1">
      <c r="A6" s="6">
        <v>1</v>
      </c>
      <c r="B6" s="6" t="s">
        <v>19</v>
      </c>
      <c r="C6" s="6">
        <v>201</v>
      </c>
      <c r="D6" s="6">
        <v>2</v>
      </c>
      <c r="E6" s="7" t="s">
        <v>20</v>
      </c>
      <c r="F6" s="6">
        <v>3</v>
      </c>
      <c r="G6" s="8">
        <v>117.93</v>
      </c>
      <c r="H6" s="26">
        <v>30.48</v>
      </c>
      <c r="I6" s="60">
        <v>87.45</v>
      </c>
      <c r="J6" s="61">
        <v>7040.963172649478</v>
      </c>
      <c r="K6" s="62">
        <f aca="true" t="shared" si="0" ref="K6:K57">L6/I6</f>
        <v>9495.034727850805</v>
      </c>
      <c r="L6" s="50">
        <f aca="true" t="shared" si="1" ref="L6:L56">G6*J6</f>
        <v>830340.786950553</v>
      </c>
      <c r="M6" s="28"/>
      <c r="N6" s="29" t="s">
        <v>32</v>
      </c>
      <c r="O6" s="29" t="s">
        <v>22</v>
      </c>
      <c r="P6" s="30"/>
    </row>
    <row r="7" spans="1:16" s="45" customFormat="1" ht="24.75" customHeight="1">
      <c r="A7" s="6">
        <v>2</v>
      </c>
      <c r="B7" s="6" t="s">
        <v>19</v>
      </c>
      <c r="C7" s="6">
        <v>301</v>
      </c>
      <c r="D7" s="6">
        <v>3</v>
      </c>
      <c r="E7" s="7" t="s">
        <v>23</v>
      </c>
      <c r="F7" s="6">
        <v>3</v>
      </c>
      <c r="G7" s="8">
        <v>89.25</v>
      </c>
      <c r="H7" s="9">
        <v>23.07</v>
      </c>
      <c r="I7" s="10">
        <v>66.18</v>
      </c>
      <c r="J7" s="61">
        <v>7107.305183641468</v>
      </c>
      <c r="K7" s="62">
        <f t="shared" si="0"/>
        <v>9584.874397703248</v>
      </c>
      <c r="L7" s="50">
        <f t="shared" si="1"/>
        <v>634326.987640001</v>
      </c>
      <c r="M7" s="28"/>
      <c r="N7" s="29" t="s">
        <v>32</v>
      </c>
      <c r="O7" s="29" t="s">
        <v>22</v>
      </c>
      <c r="P7" s="30"/>
    </row>
    <row r="8" spans="1:16" s="45" customFormat="1" ht="24.75" customHeight="1">
      <c r="A8" s="6">
        <v>3</v>
      </c>
      <c r="B8" s="6" t="s">
        <v>19</v>
      </c>
      <c r="C8" s="6">
        <v>401</v>
      </c>
      <c r="D8" s="6">
        <v>4</v>
      </c>
      <c r="E8" s="7" t="s">
        <v>23</v>
      </c>
      <c r="F8" s="6">
        <v>3</v>
      </c>
      <c r="G8" s="8">
        <v>89.35</v>
      </c>
      <c r="H8" s="9">
        <v>23.09</v>
      </c>
      <c r="I8" s="10">
        <v>66.26</v>
      </c>
      <c r="J8" s="61">
        <v>6841.934191003228</v>
      </c>
      <c r="K8" s="62">
        <f t="shared" si="0"/>
        <v>9226.18200975156</v>
      </c>
      <c r="L8" s="50">
        <f t="shared" si="1"/>
        <v>611326.8199661383</v>
      </c>
      <c r="M8" s="28"/>
      <c r="N8" s="29" t="s">
        <v>32</v>
      </c>
      <c r="O8" s="29" t="s">
        <v>22</v>
      </c>
      <c r="P8" s="30"/>
    </row>
    <row r="9" spans="1:16" s="45" customFormat="1" ht="24.75" customHeight="1">
      <c r="A9" s="6">
        <v>4</v>
      </c>
      <c r="B9" s="6" t="s">
        <v>19</v>
      </c>
      <c r="C9" s="6">
        <v>601</v>
      </c>
      <c r="D9" s="6">
        <v>6</v>
      </c>
      <c r="E9" s="7" t="s">
        <v>23</v>
      </c>
      <c r="F9" s="6">
        <v>3</v>
      </c>
      <c r="G9" s="8">
        <v>89.35</v>
      </c>
      <c r="H9" s="9">
        <v>23.09</v>
      </c>
      <c r="I9" s="10">
        <v>66.26</v>
      </c>
      <c r="J9" s="61">
        <v>6875.108924218298</v>
      </c>
      <c r="K9" s="62">
        <f t="shared" si="0"/>
        <v>9270.917331405142</v>
      </c>
      <c r="L9" s="50">
        <f t="shared" si="1"/>
        <v>614290.9823789048</v>
      </c>
      <c r="M9" s="28"/>
      <c r="N9" s="29" t="s">
        <v>32</v>
      </c>
      <c r="O9" s="29" t="s">
        <v>22</v>
      </c>
      <c r="P9" s="30"/>
    </row>
    <row r="10" spans="1:16" s="45" customFormat="1" ht="24.75" customHeight="1">
      <c r="A10" s="6">
        <v>5</v>
      </c>
      <c r="B10" s="6" t="s">
        <v>19</v>
      </c>
      <c r="C10" s="6">
        <v>801</v>
      </c>
      <c r="D10" s="6">
        <v>8</v>
      </c>
      <c r="E10" s="7" t="s">
        <v>23</v>
      </c>
      <c r="F10" s="6">
        <v>3</v>
      </c>
      <c r="G10" s="8">
        <v>89.35</v>
      </c>
      <c r="H10" s="9">
        <v>23.09</v>
      </c>
      <c r="I10" s="10">
        <v>66.26</v>
      </c>
      <c r="J10" s="61">
        <v>6908.276234132133</v>
      </c>
      <c r="K10" s="62">
        <f t="shared" si="0"/>
        <v>9315.642642917386</v>
      </c>
      <c r="L10" s="50">
        <f t="shared" si="1"/>
        <v>617254.4815197061</v>
      </c>
      <c r="M10" s="28"/>
      <c r="N10" s="29" t="s">
        <v>32</v>
      </c>
      <c r="O10" s="29" t="s">
        <v>22</v>
      </c>
      <c r="P10" s="30"/>
    </row>
    <row r="11" spans="1:16" s="45" customFormat="1" ht="24.75" customHeight="1">
      <c r="A11" s="6">
        <v>6</v>
      </c>
      <c r="B11" s="6" t="s">
        <v>19</v>
      </c>
      <c r="C11" s="6">
        <v>1001</v>
      </c>
      <c r="D11" s="38">
        <v>10</v>
      </c>
      <c r="E11" s="7" t="s">
        <v>23</v>
      </c>
      <c r="F11" s="6">
        <v>3</v>
      </c>
      <c r="G11" s="8">
        <v>89.35</v>
      </c>
      <c r="H11" s="9">
        <v>23.09</v>
      </c>
      <c r="I11" s="10">
        <v>66.26</v>
      </c>
      <c r="J11" s="61">
        <v>6941.450967347204</v>
      </c>
      <c r="K11" s="62">
        <f t="shared" si="0"/>
        <v>9360.377964570973</v>
      </c>
      <c r="L11" s="50">
        <f t="shared" si="1"/>
        <v>620218.6439324727</v>
      </c>
      <c r="M11" s="28"/>
      <c r="N11" s="29" t="s">
        <v>32</v>
      </c>
      <c r="O11" s="29" t="s">
        <v>22</v>
      </c>
      <c r="P11" s="30"/>
    </row>
    <row r="12" spans="1:16" s="45" customFormat="1" ht="24.75" customHeight="1">
      <c r="A12" s="6">
        <v>7</v>
      </c>
      <c r="B12" s="6" t="s">
        <v>19</v>
      </c>
      <c r="C12" s="6">
        <v>1201</v>
      </c>
      <c r="D12" s="38">
        <v>12</v>
      </c>
      <c r="E12" s="7" t="s">
        <v>23</v>
      </c>
      <c r="F12" s="6">
        <v>3</v>
      </c>
      <c r="G12" s="8">
        <v>89.35</v>
      </c>
      <c r="H12" s="9">
        <v>23.09</v>
      </c>
      <c r="I12" s="10">
        <v>66.26</v>
      </c>
      <c r="J12" s="61">
        <v>9013.6858369699</v>
      </c>
      <c r="K12" s="62">
        <f t="shared" si="0"/>
        <v>12154.736334640213</v>
      </c>
      <c r="L12" s="50">
        <f t="shared" si="1"/>
        <v>805372.8295332605</v>
      </c>
      <c r="M12" s="28"/>
      <c r="N12" s="29" t="s">
        <v>32</v>
      </c>
      <c r="O12" s="29" t="s">
        <v>22</v>
      </c>
      <c r="P12" s="30"/>
    </row>
    <row r="13" spans="1:16" s="45" customFormat="1" ht="24.75" customHeight="1">
      <c r="A13" s="6">
        <v>8</v>
      </c>
      <c r="B13" s="6" t="s">
        <v>19</v>
      </c>
      <c r="C13" s="6">
        <v>1401</v>
      </c>
      <c r="D13" s="38">
        <v>14</v>
      </c>
      <c r="E13" s="7" t="s">
        <v>23</v>
      </c>
      <c r="F13" s="6">
        <v>3</v>
      </c>
      <c r="G13" s="8">
        <v>89.35</v>
      </c>
      <c r="H13" s="9">
        <v>23.09</v>
      </c>
      <c r="I13" s="10">
        <v>66.26</v>
      </c>
      <c r="J13" s="61">
        <v>9013.6858369699</v>
      </c>
      <c r="K13" s="62">
        <f t="shared" si="0"/>
        <v>12154.736334640213</v>
      </c>
      <c r="L13" s="50">
        <f t="shared" si="1"/>
        <v>805372.8295332605</v>
      </c>
      <c r="M13" s="28"/>
      <c r="N13" s="29" t="s">
        <v>32</v>
      </c>
      <c r="O13" s="29" t="s">
        <v>22</v>
      </c>
      <c r="P13" s="30"/>
    </row>
    <row r="14" spans="1:16" s="45" customFormat="1" ht="24.75" customHeight="1">
      <c r="A14" s="6">
        <v>9</v>
      </c>
      <c r="B14" s="6" t="s">
        <v>19</v>
      </c>
      <c r="C14" s="6">
        <v>1501</v>
      </c>
      <c r="D14" s="6">
        <v>15</v>
      </c>
      <c r="E14" s="7" t="s">
        <v>23</v>
      </c>
      <c r="F14" s="6">
        <v>3</v>
      </c>
      <c r="G14" s="8">
        <v>89.25</v>
      </c>
      <c r="H14" s="9">
        <v>23.07</v>
      </c>
      <c r="I14" s="10">
        <v>66.18</v>
      </c>
      <c r="J14" s="61">
        <v>9528.11448157069</v>
      </c>
      <c r="K14" s="62">
        <f t="shared" si="0"/>
        <v>12849.565087340347</v>
      </c>
      <c r="L14" s="50">
        <f t="shared" si="1"/>
        <v>850384.2174801842</v>
      </c>
      <c r="M14" s="28"/>
      <c r="N14" s="29" t="s">
        <v>32</v>
      </c>
      <c r="O14" s="29" t="s">
        <v>22</v>
      </c>
      <c r="P14" s="30"/>
    </row>
    <row r="15" spans="1:16" s="45" customFormat="1" ht="24.75" customHeight="1">
      <c r="A15" s="6">
        <v>10</v>
      </c>
      <c r="B15" s="6" t="s">
        <v>19</v>
      </c>
      <c r="C15" s="6">
        <v>1601</v>
      </c>
      <c r="D15" s="38">
        <v>16</v>
      </c>
      <c r="E15" s="7" t="s">
        <v>23</v>
      </c>
      <c r="F15" s="6">
        <v>3</v>
      </c>
      <c r="G15" s="8">
        <v>89.35</v>
      </c>
      <c r="H15" s="9">
        <v>23.09</v>
      </c>
      <c r="I15" s="10">
        <v>66.26</v>
      </c>
      <c r="J15" s="61">
        <v>9099.423336969898</v>
      </c>
      <c r="K15" s="62">
        <f t="shared" si="0"/>
        <v>12270.351270121646</v>
      </c>
      <c r="L15" s="50">
        <f t="shared" si="1"/>
        <v>813033.4751582603</v>
      </c>
      <c r="M15" s="28"/>
      <c r="N15" s="29" t="s">
        <v>32</v>
      </c>
      <c r="O15" s="29" t="s">
        <v>22</v>
      </c>
      <c r="P15" s="30"/>
    </row>
    <row r="16" spans="1:16" s="45" customFormat="1" ht="24.75" customHeight="1">
      <c r="A16" s="6">
        <v>11</v>
      </c>
      <c r="B16" s="6" t="s">
        <v>19</v>
      </c>
      <c r="C16" s="6">
        <v>1701</v>
      </c>
      <c r="D16" s="6">
        <v>17</v>
      </c>
      <c r="E16" s="7" t="s">
        <v>23</v>
      </c>
      <c r="F16" s="6">
        <v>3</v>
      </c>
      <c r="G16" s="8">
        <v>89.25</v>
      </c>
      <c r="H16" s="9">
        <v>23.07</v>
      </c>
      <c r="I16" s="10">
        <v>66.18</v>
      </c>
      <c r="J16" s="61">
        <v>9570.983231570692</v>
      </c>
      <c r="K16" s="62">
        <f t="shared" si="0"/>
        <v>12907.377658169902</v>
      </c>
      <c r="L16" s="50">
        <f t="shared" si="1"/>
        <v>854210.2534176842</v>
      </c>
      <c r="M16" s="28"/>
      <c r="N16" s="29" t="s">
        <v>32</v>
      </c>
      <c r="O16" s="29" t="s">
        <v>22</v>
      </c>
      <c r="P16" s="30"/>
    </row>
    <row r="17" spans="1:16" s="45" customFormat="1" ht="24.75" customHeight="1">
      <c r="A17" s="6">
        <v>12</v>
      </c>
      <c r="B17" s="6" t="s">
        <v>19</v>
      </c>
      <c r="C17" s="6">
        <v>1801</v>
      </c>
      <c r="D17" s="38">
        <v>18</v>
      </c>
      <c r="E17" s="7" t="s">
        <v>23</v>
      </c>
      <c r="F17" s="6">
        <v>3</v>
      </c>
      <c r="G17" s="8">
        <v>89.35</v>
      </c>
      <c r="H17" s="9">
        <v>23.09</v>
      </c>
      <c r="I17" s="10">
        <v>66.26</v>
      </c>
      <c r="J17" s="61">
        <v>9056.559383741747</v>
      </c>
      <c r="K17" s="62">
        <f t="shared" si="0"/>
        <v>12212.550270711214</v>
      </c>
      <c r="L17" s="50">
        <f t="shared" si="1"/>
        <v>809203.580937325</v>
      </c>
      <c r="M17" s="28"/>
      <c r="N17" s="29" t="s">
        <v>32</v>
      </c>
      <c r="O17" s="29" t="s">
        <v>22</v>
      </c>
      <c r="P17" s="30"/>
    </row>
    <row r="18" spans="1:16" s="45" customFormat="1" ht="24.75" customHeight="1">
      <c r="A18" s="6">
        <v>13</v>
      </c>
      <c r="B18" s="6" t="s">
        <v>19</v>
      </c>
      <c r="C18" s="6">
        <v>1901</v>
      </c>
      <c r="D18" s="6">
        <v>19</v>
      </c>
      <c r="E18" s="7" t="s">
        <v>23</v>
      </c>
      <c r="F18" s="6">
        <v>3</v>
      </c>
      <c r="G18" s="8">
        <v>89.25</v>
      </c>
      <c r="H18" s="9">
        <v>23.07</v>
      </c>
      <c r="I18" s="10">
        <v>66.18</v>
      </c>
      <c r="J18" s="61">
        <v>9613.85198157069</v>
      </c>
      <c r="K18" s="62">
        <f t="shared" si="0"/>
        <v>12965.190228999456</v>
      </c>
      <c r="L18" s="50">
        <f t="shared" si="1"/>
        <v>858036.2893551841</v>
      </c>
      <c r="M18" s="28"/>
      <c r="N18" s="29" t="s">
        <v>32</v>
      </c>
      <c r="O18" s="29" t="s">
        <v>22</v>
      </c>
      <c r="P18" s="30"/>
    </row>
    <row r="19" spans="1:16" s="45" customFormat="1" ht="24.75" customHeight="1">
      <c r="A19" s="6">
        <v>14</v>
      </c>
      <c r="B19" s="6" t="s">
        <v>19</v>
      </c>
      <c r="C19" s="6">
        <v>2001</v>
      </c>
      <c r="D19" s="38">
        <v>20</v>
      </c>
      <c r="E19" s="7" t="s">
        <v>23</v>
      </c>
      <c r="F19" s="6">
        <v>3</v>
      </c>
      <c r="G19" s="8">
        <v>89.35</v>
      </c>
      <c r="H19" s="9">
        <v>23.09</v>
      </c>
      <c r="I19" s="10">
        <v>66.26</v>
      </c>
      <c r="J19" s="61">
        <v>9185.1608369699</v>
      </c>
      <c r="K19" s="62">
        <f t="shared" si="0"/>
        <v>12385.966205603087</v>
      </c>
      <c r="L19" s="50">
        <f t="shared" si="1"/>
        <v>820694.1207832606</v>
      </c>
      <c r="M19" s="28"/>
      <c r="N19" s="29" t="s">
        <v>32</v>
      </c>
      <c r="O19" s="29" t="s">
        <v>22</v>
      </c>
      <c r="P19" s="30"/>
    </row>
    <row r="20" spans="1:16" s="45" customFormat="1" ht="24.75" customHeight="1">
      <c r="A20" s="6">
        <v>15</v>
      </c>
      <c r="B20" s="6" t="s">
        <v>19</v>
      </c>
      <c r="C20" s="6">
        <v>2101</v>
      </c>
      <c r="D20" s="6">
        <v>21</v>
      </c>
      <c r="E20" s="7" t="s">
        <v>23</v>
      </c>
      <c r="F20" s="6">
        <v>3</v>
      </c>
      <c r="G20" s="8">
        <v>89.25</v>
      </c>
      <c r="H20" s="9">
        <v>23.07</v>
      </c>
      <c r="I20" s="10">
        <v>66.18</v>
      </c>
      <c r="J20" s="61">
        <v>9485.24573157069</v>
      </c>
      <c r="K20" s="62">
        <f t="shared" si="0"/>
        <v>12791.752516510789</v>
      </c>
      <c r="L20" s="50">
        <f t="shared" si="1"/>
        <v>846558.1815426841</v>
      </c>
      <c r="M20" s="28"/>
      <c r="N20" s="29" t="s">
        <v>32</v>
      </c>
      <c r="O20" s="29" t="s">
        <v>22</v>
      </c>
      <c r="P20" s="30"/>
    </row>
    <row r="21" spans="1:16" s="45" customFormat="1" ht="24.75" customHeight="1">
      <c r="A21" s="6">
        <v>16</v>
      </c>
      <c r="B21" s="6" t="s">
        <v>19</v>
      </c>
      <c r="C21" s="6">
        <v>202</v>
      </c>
      <c r="D21" s="6">
        <v>2</v>
      </c>
      <c r="E21" s="7" t="s">
        <v>20</v>
      </c>
      <c r="F21" s="6">
        <v>3</v>
      </c>
      <c r="G21" s="8">
        <v>117.93</v>
      </c>
      <c r="H21" s="26">
        <v>30.48</v>
      </c>
      <c r="I21" s="10">
        <v>87.45</v>
      </c>
      <c r="J21" s="61">
        <v>6658.5316165518225</v>
      </c>
      <c r="K21" s="62">
        <f t="shared" si="0"/>
        <v>8979.309703144158</v>
      </c>
      <c r="L21" s="50">
        <f t="shared" si="1"/>
        <v>785240.6335399565</v>
      </c>
      <c r="M21" s="28"/>
      <c r="N21" s="29" t="s">
        <v>32</v>
      </c>
      <c r="O21" s="29" t="s">
        <v>22</v>
      </c>
      <c r="P21" s="30"/>
    </row>
    <row r="22" spans="1:16" s="45" customFormat="1" ht="24.75" customHeight="1">
      <c r="A22" s="6">
        <v>17</v>
      </c>
      <c r="B22" s="6" t="s">
        <v>19</v>
      </c>
      <c r="C22" s="6">
        <v>302</v>
      </c>
      <c r="D22" s="6">
        <v>3</v>
      </c>
      <c r="E22" s="7" t="s">
        <v>23</v>
      </c>
      <c r="F22" s="6">
        <v>3</v>
      </c>
      <c r="G22" s="8">
        <v>89.25</v>
      </c>
      <c r="H22" s="9">
        <v>23.07</v>
      </c>
      <c r="I22" s="10">
        <v>66.18</v>
      </c>
      <c r="J22" s="61">
        <v>6724.873627543811</v>
      </c>
      <c r="K22" s="62">
        <f t="shared" si="0"/>
        <v>9069.129212122774</v>
      </c>
      <c r="L22" s="50">
        <f t="shared" si="1"/>
        <v>600194.9712582852</v>
      </c>
      <c r="M22" s="28"/>
      <c r="N22" s="29" t="s">
        <v>32</v>
      </c>
      <c r="O22" s="29" t="s">
        <v>22</v>
      </c>
      <c r="P22" s="30"/>
    </row>
    <row r="23" spans="1:16" s="45" customFormat="1" ht="24.75" customHeight="1">
      <c r="A23" s="6">
        <v>18</v>
      </c>
      <c r="B23" s="6" t="s">
        <v>19</v>
      </c>
      <c r="C23" s="6">
        <v>402</v>
      </c>
      <c r="D23" s="6">
        <v>4</v>
      </c>
      <c r="E23" s="7" t="s">
        <v>23</v>
      </c>
      <c r="F23" s="6">
        <v>3</v>
      </c>
      <c r="G23" s="8">
        <v>89.35</v>
      </c>
      <c r="H23" s="9">
        <v>23.09</v>
      </c>
      <c r="I23" s="10">
        <v>66.26</v>
      </c>
      <c r="J23" s="61">
        <v>6525.8446780344775</v>
      </c>
      <c r="K23" s="62">
        <f t="shared" si="0"/>
        <v>8799.942981925453</v>
      </c>
      <c r="L23" s="50">
        <f t="shared" si="1"/>
        <v>583084.2219823805</v>
      </c>
      <c r="M23" s="28"/>
      <c r="N23" s="29" t="s">
        <v>32</v>
      </c>
      <c r="O23" s="29" t="s">
        <v>22</v>
      </c>
      <c r="P23" s="30"/>
    </row>
    <row r="24" spans="1:16" s="45" customFormat="1" ht="24.75" customHeight="1">
      <c r="A24" s="6">
        <v>19</v>
      </c>
      <c r="B24" s="6" t="s">
        <v>19</v>
      </c>
      <c r="C24" s="6">
        <v>602</v>
      </c>
      <c r="D24" s="6">
        <v>6</v>
      </c>
      <c r="E24" s="7" t="s">
        <v>23</v>
      </c>
      <c r="F24" s="6">
        <v>3</v>
      </c>
      <c r="G24" s="8">
        <v>89.35</v>
      </c>
      <c r="H24" s="9">
        <v>23.09</v>
      </c>
      <c r="I24" s="10">
        <v>66.26</v>
      </c>
      <c r="J24" s="61">
        <v>6559.0194112495465</v>
      </c>
      <c r="K24" s="62">
        <f t="shared" si="0"/>
        <v>8844.678303579036</v>
      </c>
      <c r="L24" s="50">
        <f t="shared" si="1"/>
        <v>586048.384395147</v>
      </c>
      <c r="M24" s="28"/>
      <c r="N24" s="29" t="s">
        <v>32</v>
      </c>
      <c r="O24" s="29" t="s">
        <v>22</v>
      </c>
      <c r="P24" s="30"/>
    </row>
    <row r="25" spans="1:16" s="45" customFormat="1" ht="24.75" customHeight="1">
      <c r="A25" s="6">
        <v>20</v>
      </c>
      <c r="B25" s="6" t="s">
        <v>19</v>
      </c>
      <c r="C25" s="6">
        <v>702</v>
      </c>
      <c r="D25" s="6">
        <v>7</v>
      </c>
      <c r="E25" s="7" t="s">
        <v>23</v>
      </c>
      <c r="F25" s="6">
        <v>3</v>
      </c>
      <c r="G25" s="8">
        <v>89.25</v>
      </c>
      <c r="H25" s="9">
        <v>23.07</v>
      </c>
      <c r="I25" s="10">
        <v>66.18</v>
      </c>
      <c r="J25" s="61">
        <v>6857.557713801626</v>
      </c>
      <c r="K25" s="62">
        <f t="shared" si="0"/>
        <v>9248.06627314589</v>
      </c>
      <c r="L25" s="50">
        <f t="shared" si="1"/>
        <v>612037.0259567951</v>
      </c>
      <c r="M25" s="28"/>
      <c r="N25" s="29" t="s">
        <v>32</v>
      </c>
      <c r="O25" s="29" t="s">
        <v>22</v>
      </c>
      <c r="P25" s="30"/>
    </row>
    <row r="26" spans="1:16" s="45" customFormat="1" ht="24.75" customHeight="1">
      <c r="A26" s="6">
        <v>21</v>
      </c>
      <c r="B26" s="6" t="s">
        <v>19</v>
      </c>
      <c r="C26" s="6">
        <v>802</v>
      </c>
      <c r="D26" s="6">
        <v>8</v>
      </c>
      <c r="E26" s="7" t="s">
        <v>23</v>
      </c>
      <c r="F26" s="6">
        <v>3</v>
      </c>
      <c r="G26" s="8">
        <v>89.35</v>
      </c>
      <c r="H26" s="9">
        <v>23.09</v>
      </c>
      <c r="I26" s="10">
        <v>66.26</v>
      </c>
      <c r="J26" s="61">
        <v>6592.186721163383</v>
      </c>
      <c r="K26" s="62">
        <f t="shared" si="0"/>
        <v>8889.40361509128</v>
      </c>
      <c r="L26" s="50">
        <f t="shared" si="1"/>
        <v>589011.8835359482</v>
      </c>
      <c r="M26" s="28"/>
      <c r="N26" s="29" t="s">
        <v>32</v>
      </c>
      <c r="O26" s="29" t="s">
        <v>22</v>
      </c>
      <c r="P26" s="30"/>
    </row>
    <row r="27" spans="1:16" s="45" customFormat="1" ht="24.75" customHeight="1">
      <c r="A27" s="6">
        <v>22</v>
      </c>
      <c r="B27" s="6" t="s">
        <v>19</v>
      </c>
      <c r="C27" s="6">
        <v>902</v>
      </c>
      <c r="D27" s="6">
        <v>9</v>
      </c>
      <c r="E27" s="7" t="s">
        <v>23</v>
      </c>
      <c r="F27" s="6">
        <v>3</v>
      </c>
      <c r="G27" s="8">
        <v>89.25</v>
      </c>
      <c r="H27" s="9">
        <v>23.07</v>
      </c>
      <c r="I27" s="10">
        <v>66.18</v>
      </c>
      <c r="J27" s="61">
        <v>6890.728735366078</v>
      </c>
      <c r="K27" s="62">
        <f t="shared" si="0"/>
        <v>9292.800538401667</v>
      </c>
      <c r="L27" s="50">
        <f t="shared" si="1"/>
        <v>614997.5396314224</v>
      </c>
      <c r="M27" s="28"/>
      <c r="N27" s="29" t="s">
        <v>32</v>
      </c>
      <c r="O27" s="29" t="s">
        <v>22</v>
      </c>
      <c r="P27" s="30"/>
    </row>
    <row r="28" spans="1:16" s="45" customFormat="1" ht="24.75" customHeight="1">
      <c r="A28" s="6">
        <v>23</v>
      </c>
      <c r="B28" s="6" t="s">
        <v>19</v>
      </c>
      <c r="C28" s="6">
        <v>1002</v>
      </c>
      <c r="D28" s="38">
        <v>10</v>
      </c>
      <c r="E28" s="7" t="s">
        <v>23</v>
      </c>
      <c r="F28" s="6">
        <v>3</v>
      </c>
      <c r="G28" s="8">
        <v>89.35</v>
      </c>
      <c r="H28" s="9">
        <v>23.09</v>
      </c>
      <c r="I28" s="10">
        <v>66.26</v>
      </c>
      <c r="J28" s="61">
        <v>6625.361454378452</v>
      </c>
      <c r="K28" s="62">
        <f t="shared" si="0"/>
        <v>8934.138936744865</v>
      </c>
      <c r="L28" s="50">
        <f t="shared" si="1"/>
        <v>591976.0459487147</v>
      </c>
      <c r="M28" s="28"/>
      <c r="N28" s="29" t="s">
        <v>32</v>
      </c>
      <c r="O28" s="29" t="s">
        <v>22</v>
      </c>
      <c r="P28" s="30"/>
    </row>
    <row r="29" spans="1:16" s="45" customFormat="1" ht="24.75" customHeight="1">
      <c r="A29" s="6">
        <v>24</v>
      </c>
      <c r="B29" s="6" t="s">
        <v>19</v>
      </c>
      <c r="C29" s="6">
        <v>1102</v>
      </c>
      <c r="D29" s="6">
        <v>11</v>
      </c>
      <c r="E29" s="7" t="s">
        <v>23</v>
      </c>
      <c r="F29" s="6">
        <v>3</v>
      </c>
      <c r="G29" s="8">
        <v>89.25</v>
      </c>
      <c r="H29" s="9">
        <v>23.07</v>
      </c>
      <c r="I29" s="10">
        <v>66.18</v>
      </c>
      <c r="J29" s="61">
        <v>6923.899756930533</v>
      </c>
      <c r="K29" s="62">
        <f t="shared" si="0"/>
        <v>9337.534803657449</v>
      </c>
      <c r="L29" s="50">
        <f t="shared" si="1"/>
        <v>617958.05330605</v>
      </c>
      <c r="M29" s="28"/>
      <c r="N29" s="29" t="s">
        <v>32</v>
      </c>
      <c r="O29" s="29" t="s">
        <v>22</v>
      </c>
      <c r="P29" s="30"/>
    </row>
    <row r="30" spans="1:16" s="45" customFormat="1" ht="24.75" customHeight="1">
      <c r="A30" s="6">
        <v>25</v>
      </c>
      <c r="B30" s="6" t="s">
        <v>19</v>
      </c>
      <c r="C30" s="6">
        <v>1202</v>
      </c>
      <c r="D30" s="38">
        <v>12</v>
      </c>
      <c r="E30" s="7" t="s">
        <v>23</v>
      </c>
      <c r="F30" s="6">
        <v>3</v>
      </c>
      <c r="G30" s="8">
        <v>89.35</v>
      </c>
      <c r="H30" s="9">
        <v>23.09</v>
      </c>
      <c r="I30" s="10">
        <v>66.26</v>
      </c>
      <c r="J30" s="61">
        <v>8605.1858369699</v>
      </c>
      <c r="K30" s="62">
        <f t="shared" si="0"/>
        <v>11603.88401046273</v>
      </c>
      <c r="L30" s="50">
        <f t="shared" si="1"/>
        <v>768873.3545332606</v>
      </c>
      <c r="M30" s="28"/>
      <c r="N30" s="29" t="s">
        <v>32</v>
      </c>
      <c r="O30" s="29" t="s">
        <v>22</v>
      </c>
      <c r="P30" s="30"/>
    </row>
    <row r="31" spans="1:16" s="45" customFormat="1" ht="24.75" customHeight="1">
      <c r="A31" s="6">
        <v>26</v>
      </c>
      <c r="B31" s="6" t="s">
        <v>19</v>
      </c>
      <c r="C31" s="6">
        <v>1302</v>
      </c>
      <c r="D31" s="6">
        <v>13</v>
      </c>
      <c r="E31" s="7" t="s">
        <v>23</v>
      </c>
      <c r="F31" s="6">
        <v>3</v>
      </c>
      <c r="G31" s="8">
        <v>89.25</v>
      </c>
      <c r="H31" s="9">
        <v>23.07</v>
      </c>
      <c r="I31" s="10">
        <v>66.18</v>
      </c>
      <c r="J31" s="61">
        <v>8991.00823157069</v>
      </c>
      <c r="K31" s="62">
        <f t="shared" si="0"/>
        <v>12125.226422902448</v>
      </c>
      <c r="L31" s="50">
        <f t="shared" si="1"/>
        <v>802447.4846676841</v>
      </c>
      <c r="M31" s="28"/>
      <c r="N31" s="29" t="s">
        <v>32</v>
      </c>
      <c r="O31" s="29" t="s">
        <v>22</v>
      </c>
      <c r="P31" s="30"/>
    </row>
    <row r="32" spans="1:16" s="45" customFormat="1" ht="24.75" customHeight="1">
      <c r="A32" s="6">
        <v>27</v>
      </c>
      <c r="B32" s="6" t="s">
        <v>19</v>
      </c>
      <c r="C32" s="6">
        <v>1402</v>
      </c>
      <c r="D32" s="38">
        <v>14</v>
      </c>
      <c r="E32" s="7" t="s">
        <v>23</v>
      </c>
      <c r="F32" s="6">
        <v>3</v>
      </c>
      <c r="G32" s="8">
        <v>89.35</v>
      </c>
      <c r="H32" s="9">
        <v>23.09</v>
      </c>
      <c r="I32" s="10">
        <v>66.26</v>
      </c>
      <c r="J32" s="61">
        <v>8605.1858369699</v>
      </c>
      <c r="K32" s="62">
        <f t="shared" si="0"/>
        <v>11603.88401046273</v>
      </c>
      <c r="L32" s="50">
        <f t="shared" si="1"/>
        <v>768873.3545332606</v>
      </c>
      <c r="M32" s="28"/>
      <c r="N32" s="29" t="s">
        <v>32</v>
      </c>
      <c r="O32" s="29" t="s">
        <v>22</v>
      </c>
      <c r="P32" s="30"/>
    </row>
    <row r="33" spans="1:16" s="45" customFormat="1" ht="24.75" customHeight="1">
      <c r="A33" s="6">
        <v>28</v>
      </c>
      <c r="B33" s="6" t="s">
        <v>19</v>
      </c>
      <c r="C33" s="6">
        <v>1502</v>
      </c>
      <c r="D33" s="6">
        <v>15</v>
      </c>
      <c r="E33" s="7" t="s">
        <v>23</v>
      </c>
      <c r="F33" s="6">
        <v>3</v>
      </c>
      <c r="G33" s="8">
        <v>89.25</v>
      </c>
      <c r="H33" s="9">
        <v>23.07</v>
      </c>
      <c r="I33" s="10">
        <v>66.18</v>
      </c>
      <c r="J33" s="61">
        <v>9033.876981570691</v>
      </c>
      <c r="K33" s="62">
        <f t="shared" si="0"/>
        <v>12183.038993732005</v>
      </c>
      <c r="L33" s="50">
        <f t="shared" si="1"/>
        <v>806273.5206051841</v>
      </c>
      <c r="M33" s="28"/>
      <c r="N33" s="29" t="s">
        <v>32</v>
      </c>
      <c r="O33" s="29" t="s">
        <v>22</v>
      </c>
      <c r="P33" s="30"/>
    </row>
    <row r="34" spans="1:16" s="45" customFormat="1" ht="24.75" customHeight="1">
      <c r="A34" s="6">
        <v>29</v>
      </c>
      <c r="B34" s="6" t="s">
        <v>19</v>
      </c>
      <c r="C34" s="6">
        <v>1602</v>
      </c>
      <c r="D34" s="38">
        <v>16</v>
      </c>
      <c r="E34" s="7" t="s">
        <v>23</v>
      </c>
      <c r="F34" s="6">
        <v>3</v>
      </c>
      <c r="G34" s="8">
        <v>89.35</v>
      </c>
      <c r="H34" s="9">
        <v>23.09</v>
      </c>
      <c r="I34" s="10">
        <v>66.26</v>
      </c>
      <c r="J34" s="61">
        <v>8690.923336969898</v>
      </c>
      <c r="K34" s="62">
        <f t="shared" si="0"/>
        <v>11719.498945944164</v>
      </c>
      <c r="L34" s="50">
        <f t="shared" si="1"/>
        <v>776534.0001582603</v>
      </c>
      <c r="M34" s="28"/>
      <c r="N34" s="29" t="s">
        <v>32</v>
      </c>
      <c r="O34" s="29" t="s">
        <v>22</v>
      </c>
      <c r="P34" s="30"/>
    </row>
    <row r="35" spans="1:16" s="45" customFormat="1" ht="24.75" customHeight="1">
      <c r="A35" s="6">
        <v>30</v>
      </c>
      <c r="B35" s="6" t="s">
        <v>19</v>
      </c>
      <c r="C35" s="6">
        <v>1702</v>
      </c>
      <c r="D35" s="6">
        <v>17</v>
      </c>
      <c r="E35" s="7" t="s">
        <v>23</v>
      </c>
      <c r="F35" s="6">
        <v>3</v>
      </c>
      <c r="G35" s="8">
        <v>89.25</v>
      </c>
      <c r="H35" s="9">
        <v>23.07</v>
      </c>
      <c r="I35" s="10">
        <v>66.18</v>
      </c>
      <c r="J35" s="61">
        <v>9076.74573157069</v>
      </c>
      <c r="K35" s="62">
        <f t="shared" si="0"/>
        <v>12240.851564561559</v>
      </c>
      <c r="L35" s="50">
        <f t="shared" si="1"/>
        <v>810099.5565426841</v>
      </c>
      <c r="M35" s="28"/>
      <c r="N35" s="29" t="s">
        <v>32</v>
      </c>
      <c r="O35" s="29" t="s">
        <v>22</v>
      </c>
      <c r="P35" s="30"/>
    </row>
    <row r="36" spans="1:16" s="45" customFormat="1" ht="24.75" customHeight="1">
      <c r="A36" s="6">
        <v>31</v>
      </c>
      <c r="B36" s="6" t="s">
        <v>19</v>
      </c>
      <c r="C36" s="6">
        <v>1802</v>
      </c>
      <c r="D36" s="38">
        <v>18</v>
      </c>
      <c r="E36" s="7" t="s">
        <v>23</v>
      </c>
      <c r="F36" s="6">
        <v>3</v>
      </c>
      <c r="G36" s="8">
        <v>89.35</v>
      </c>
      <c r="H36" s="9">
        <v>23.09</v>
      </c>
      <c r="I36" s="10">
        <v>66.26</v>
      </c>
      <c r="J36" s="61">
        <v>8648.059383741747</v>
      </c>
      <c r="K36" s="62">
        <f t="shared" si="0"/>
        <v>11661.69794653373</v>
      </c>
      <c r="L36" s="50">
        <f t="shared" si="1"/>
        <v>772704.105937325</v>
      </c>
      <c r="M36" s="28"/>
      <c r="N36" s="29" t="s">
        <v>32</v>
      </c>
      <c r="O36" s="29" t="s">
        <v>22</v>
      </c>
      <c r="P36" s="30"/>
    </row>
    <row r="37" spans="1:16" s="45" customFormat="1" ht="24.75" customHeight="1">
      <c r="A37" s="6">
        <v>32</v>
      </c>
      <c r="B37" s="6" t="s">
        <v>19</v>
      </c>
      <c r="C37" s="6">
        <v>1902</v>
      </c>
      <c r="D37" s="6">
        <v>19</v>
      </c>
      <c r="E37" s="7" t="s">
        <v>23</v>
      </c>
      <c r="F37" s="6">
        <v>3</v>
      </c>
      <c r="G37" s="8">
        <v>89.25</v>
      </c>
      <c r="H37" s="9">
        <v>23.07</v>
      </c>
      <c r="I37" s="10">
        <v>66.18</v>
      </c>
      <c r="J37" s="61">
        <v>9119.61448157069</v>
      </c>
      <c r="K37" s="62">
        <f t="shared" si="0"/>
        <v>12298.664135391116</v>
      </c>
      <c r="L37" s="50">
        <f t="shared" si="1"/>
        <v>813925.5924801842</v>
      </c>
      <c r="M37" s="28"/>
      <c r="N37" s="29" t="s">
        <v>32</v>
      </c>
      <c r="O37" s="29" t="s">
        <v>22</v>
      </c>
      <c r="P37" s="30"/>
    </row>
    <row r="38" spans="1:16" s="45" customFormat="1" ht="24.75" customHeight="1">
      <c r="A38" s="6">
        <v>33</v>
      </c>
      <c r="B38" s="6" t="s">
        <v>19</v>
      </c>
      <c r="C38" s="6">
        <v>2002</v>
      </c>
      <c r="D38" s="38">
        <v>20</v>
      </c>
      <c r="E38" s="7" t="s">
        <v>23</v>
      </c>
      <c r="F38" s="6">
        <v>3</v>
      </c>
      <c r="G38" s="8">
        <v>89.35</v>
      </c>
      <c r="H38" s="9">
        <v>23.09</v>
      </c>
      <c r="I38" s="10">
        <v>66.26</v>
      </c>
      <c r="J38" s="61">
        <v>8771.9108369699</v>
      </c>
      <c r="K38" s="62">
        <f t="shared" si="0"/>
        <v>11828.708621842145</v>
      </c>
      <c r="L38" s="50">
        <f t="shared" si="1"/>
        <v>783770.2332832606</v>
      </c>
      <c r="M38" s="28"/>
      <c r="N38" s="29" t="s">
        <v>32</v>
      </c>
      <c r="O38" s="29" t="s">
        <v>22</v>
      </c>
      <c r="P38" s="30"/>
    </row>
    <row r="39" spans="1:16" s="45" customFormat="1" ht="24.75" customHeight="1">
      <c r="A39" s="6">
        <v>34</v>
      </c>
      <c r="B39" s="6" t="s">
        <v>19</v>
      </c>
      <c r="C39" s="6">
        <v>2102</v>
      </c>
      <c r="D39" s="6">
        <v>21</v>
      </c>
      <c r="E39" s="7" t="s">
        <v>23</v>
      </c>
      <c r="F39" s="6">
        <v>3</v>
      </c>
      <c r="G39" s="8">
        <v>89.25</v>
      </c>
      <c r="H39" s="9">
        <v>23.07</v>
      </c>
      <c r="I39" s="10">
        <v>66.18</v>
      </c>
      <c r="J39" s="61">
        <v>8986.25823157069</v>
      </c>
      <c r="K39" s="62">
        <f t="shared" si="0"/>
        <v>12118.820597879781</v>
      </c>
      <c r="L39" s="50">
        <f t="shared" si="1"/>
        <v>802023.5471676841</v>
      </c>
      <c r="M39" s="28"/>
      <c r="N39" s="29" t="s">
        <v>32</v>
      </c>
      <c r="O39" s="29" t="s">
        <v>22</v>
      </c>
      <c r="P39" s="30"/>
    </row>
    <row r="40" spans="1:16" s="45" customFormat="1" ht="24.75" customHeight="1">
      <c r="A40" s="6">
        <v>35</v>
      </c>
      <c r="B40" s="6" t="s">
        <v>19</v>
      </c>
      <c r="C40" s="6">
        <v>303</v>
      </c>
      <c r="D40" s="6">
        <v>3</v>
      </c>
      <c r="E40" s="7" t="s">
        <v>20</v>
      </c>
      <c r="F40" s="6">
        <v>3</v>
      </c>
      <c r="G40" s="8">
        <v>98.55</v>
      </c>
      <c r="H40" s="9">
        <v>25.47</v>
      </c>
      <c r="I40" s="10">
        <v>73.08</v>
      </c>
      <c r="J40" s="61">
        <v>7040.595785336216</v>
      </c>
      <c r="K40" s="62">
        <f t="shared" si="0"/>
        <v>9494.399488846253</v>
      </c>
      <c r="L40" s="50">
        <f t="shared" si="1"/>
        <v>693850.7146448841</v>
      </c>
      <c r="M40" s="28"/>
      <c r="N40" s="29" t="s">
        <v>32</v>
      </c>
      <c r="O40" s="29" t="s">
        <v>22</v>
      </c>
      <c r="P40" s="30"/>
    </row>
    <row r="41" spans="1:16" s="45" customFormat="1" ht="24.75" customHeight="1">
      <c r="A41" s="6">
        <v>36</v>
      </c>
      <c r="B41" s="6" t="s">
        <v>19</v>
      </c>
      <c r="C41" s="6">
        <v>403</v>
      </c>
      <c r="D41" s="6">
        <v>4</v>
      </c>
      <c r="E41" s="7" t="s">
        <v>20</v>
      </c>
      <c r="F41" s="6">
        <v>3</v>
      </c>
      <c r="G41" s="8">
        <v>93.41</v>
      </c>
      <c r="H41" s="9">
        <v>24.14</v>
      </c>
      <c r="I41" s="10">
        <v>69.27</v>
      </c>
      <c r="J41" s="61">
        <v>7405.474302054624</v>
      </c>
      <c r="K41" s="62">
        <f t="shared" si="0"/>
        <v>9986.218486428792</v>
      </c>
      <c r="L41" s="50">
        <f t="shared" si="1"/>
        <v>691745.3545549224</v>
      </c>
      <c r="M41" s="28"/>
      <c r="N41" s="29" t="s">
        <v>32</v>
      </c>
      <c r="O41" s="29" t="s">
        <v>22</v>
      </c>
      <c r="P41" s="30"/>
    </row>
    <row r="42" spans="1:16" s="45" customFormat="1" ht="24.75" customHeight="1">
      <c r="A42" s="6">
        <v>37</v>
      </c>
      <c r="B42" s="38" t="s">
        <v>19</v>
      </c>
      <c r="C42" s="38">
        <v>1203</v>
      </c>
      <c r="D42" s="38">
        <v>12</v>
      </c>
      <c r="E42" s="49" t="s">
        <v>20</v>
      </c>
      <c r="F42" s="38">
        <v>3</v>
      </c>
      <c r="G42" s="50">
        <v>93.41</v>
      </c>
      <c r="H42" s="51">
        <v>24.14</v>
      </c>
      <c r="I42" s="63">
        <v>69.27</v>
      </c>
      <c r="J42" s="61">
        <v>9741.979962271218</v>
      </c>
      <c r="K42" s="62">
        <f t="shared" si="0"/>
        <v>13136.97629963555</v>
      </c>
      <c r="L42" s="50">
        <f t="shared" si="1"/>
        <v>909998.3482757545</v>
      </c>
      <c r="M42" s="64"/>
      <c r="N42" s="65" t="s">
        <v>32</v>
      </c>
      <c r="O42" s="65" t="s">
        <v>22</v>
      </c>
      <c r="P42" s="30"/>
    </row>
    <row r="43" spans="1:16" s="45" customFormat="1" ht="24.75" customHeight="1">
      <c r="A43" s="6">
        <v>38</v>
      </c>
      <c r="B43" s="6" t="s">
        <v>19</v>
      </c>
      <c r="C43" s="6">
        <v>1403</v>
      </c>
      <c r="D43" s="38">
        <v>14</v>
      </c>
      <c r="E43" s="7" t="s">
        <v>20</v>
      </c>
      <c r="F43" s="6">
        <v>3</v>
      </c>
      <c r="G43" s="8">
        <v>93.41</v>
      </c>
      <c r="H43" s="9">
        <v>24.14</v>
      </c>
      <c r="I43" s="10">
        <v>69.27</v>
      </c>
      <c r="J43" s="61">
        <v>9741.979962271218</v>
      </c>
      <c r="K43" s="62">
        <f t="shared" si="0"/>
        <v>13136.97629963555</v>
      </c>
      <c r="L43" s="50">
        <f t="shared" si="1"/>
        <v>909998.3482757545</v>
      </c>
      <c r="M43" s="28"/>
      <c r="N43" s="29" t="s">
        <v>32</v>
      </c>
      <c r="O43" s="29" t="s">
        <v>22</v>
      </c>
      <c r="P43" s="30"/>
    </row>
    <row r="44" spans="1:16" s="45" customFormat="1" ht="24.75" customHeight="1">
      <c r="A44" s="6">
        <v>39</v>
      </c>
      <c r="B44" s="6" t="s">
        <v>19</v>
      </c>
      <c r="C44" s="6">
        <v>1803</v>
      </c>
      <c r="D44" s="38">
        <v>18</v>
      </c>
      <c r="E44" s="7" t="s">
        <v>20</v>
      </c>
      <c r="F44" s="6">
        <v>3</v>
      </c>
      <c r="G44" s="8">
        <v>93.41</v>
      </c>
      <c r="H44" s="9">
        <v>24.14</v>
      </c>
      <c r="I44" s="10">
        <v>69.27</v>
      </c>
      <c r="J44" s="61">
        <v>9784.85330059938</v>
      </c>
      <c r="K44" s="62">
        <f t="shared" si="0"/>
        <v>13194.790628107232</v>
      </c>
      <c r="L44" s="50">
        <f t="shared" si="1"/>
        <v>914003.146808988</v>
      </c>
      <c r="M44" s="28"/>
      <c r="N44" s="29" t="s">
        <v>32</v>
      </c>
      <c r="O44" s="29" t="s">
        <v>22</v>
      </c>
      <c r="P44" s="30"/>
    </row>
    <row r="45" spans="1:16" s="45" customFormat="1" ht="24.75" customHeight="1">
      <c r="A45" s="6">
        <v>40</v>
      </c>
      <c r="B45" s="6" t="s">
        <v>19</v>
      </c>
      <c r="C45" s="6">
        <v>404</v>
      </c>
      <c r="D45" s="6">
        <v>4</v>
      </c>
      <c r="E45" s="7" t="s">
        <v>20</v>
      </c>
      <c r="F45" s="6">
        <v>3</v>
      </c>
      <c r="G45" s="8">
        <v>93.41</v>
      </c>
      <c r="H45" s="9">
        <v>24.14</v>
      </c>
      <c r="I45" s="10">
        <v>69.27</v>
      </c>
      <c r="J45" s="61">
        <v>7273.157761742124</v>
      </c>
      <c r="K45" s="62">
        <f t="shared" si="0"/>
        <v>9807.790768360499</v>
      </c>
      <c r="L45" s="50">
        <f t="shared" si="1"/>
        <v>679385.6665243318</v>
      </c>
      <c r="M45" s="28"/>
      <c r="N45" s="29" t="s">
        <v>32</v>
      </c>
      <c r="O45" s="29" t="s">
        <v>22</v>
      </c>
      <c r="P45" s="30"/>
    </row>
    <row r="46" spans="1:16" s="45" customFormat="1" ht="24.75" customHeight="1">
      <c r="A46" s="6">
        <v>41</v>
      </c>
      <c r="B46" s="6" t="s">
        <v>19</v>
      </c>
      <c r="C46" s="6">
        <v>504</v>
      </c>
      <c r="D46" s="6">
        <v>5</v>
      </c>
      <c r="E46" s="7" t="s">
        <v>20</v>
      </c>
      <c r="F46" s="6">
        <v>3</v>
      </c>
      <c r="G46" s="8">
        <v>98.55</v>
      </c>
      <c r="H46" s="9">
        <v>25.47</v>
      </c>
      <c r="I46" s="10">
        <v>73.08</v>
      </c>
      <c r="J46" s="61">
        <v>7206.821804328666</v>
      </c>
      <c r="K46" s="62">
        <f t="shared" si="0"/>
        <v>9718.558960270799</v>
      </c>
      <c r="L46" s="50">
        <f t="shared" si="1"/>
        <v>710232.28881659</v>
      </c>
      <c r="M46" s="28"/>
      <c r="N46" s="29" t="s">
        <v>32</v>
      </c>
      <c r="O46" s="29" t="s">
        <v>22</v>
      </c>
      <c r="P46" s="30"/>
    </row>
    <row r="47" spans="1:16" s="45" customFormat="1" ht="24.75" customHeight="1">
      <c r="A47" s="6">
        <v>42</v>
      </c>
      <c r="B47" s="6" t="s">
        <v>19</v>
      </c>
      <c r="C47" s="6">
        <v>604</v>
      </c>
      <c r="D47" s="6">
        <v>6</v>
      </c>
      <c r="E47" s="7" t="s">
        <v>20</v>
      </c>
      <c r="F47" s="6">
        <v>3</v>
      </c>
      <c r="G47" s="8">
        <v>93.41</v>
      </c>
      <c r="H47" s="9">
        <v>24.14</v>
      </c>
      <c r="I47" s="10">
        <v>69.27</v>
      </c>
      <c r="J47" s="61">
        <v>7306.332333667445</v>
      </c>
      <c r="K47" s="62">
        <f t="shared" si="0"/>
        <v>9852.526393646254</v>
      </c>
      <c r="L47" s="50">
        <f t="shared" si="1"/>
        <v>682484.503287876</v>
      </c>
      <c r="M47" s="28"/>
      <c r="N47" s="29" t="s">
        <v>32</v>
      </c>
      <c r="O47" s="29" t="s">
        <v>22</v>
      </c>
      <c r="P47" s="30"/>
    </row>
    <row r="48" spans="1:16" s="45" customFormat="1" ht="24.75" customHeight="1">
      <c r="A48" s="6">
        <v>43</v>
      </c>
      <c r="B48" s="6" t="s">
        <v>19</v>
      </c>
      <c r="C48" s="6">
        <v>804</v>
      </c>
      <c r="D48" s="6">
        <v>8</v>
      </c>
      <c r="E48" s="7" t="s">
        <v>20</v>
      </c>
      <c r="F48" s="6">
        <v>3</v>
      </c>
      <c r="G48" s="8">
        <v>93.41</v>
      </c>
      <c r="H48" s="9">
        <v>24.14</v>
      </c>
      <c r="I48" s="10">
        <v>69.27</v>
      </c>
      <c r="J48" s="61">
        <v>7339.499804871032</v>
      </c>
      <c r="K48" s="62">
        <f t="shared" si="0"/>
        <v>9897.252443669744</v>
      </c>
      <c r="L48" s="50">
        <f t="shared" si="1"/>
        <v>685582.6767730031</v>
      </c>
      <c r="M48" s="28"/>
      <c r="N48" s="29" t="s">
        <v>32</v>
      </c>
      <c r="O48" s="29" t="s">
        <v>22</v>
      </c>
      <c r="P48" s="30"/>
    </row>
    <row r="49" spans="1:16" s="45" customFormat="1" ht="24.75" customHeight="1">
      <c r="A49" s="6">
        <v>44</v>
      </c>
      <c r="B49" s="6" t="s">
        <v>19</v>
      </c>
      <c r="C49" s="6">
        <v>1004</v>
      </c>
      <c r="D49" s="38">
        <v>10</v>
      </c>
      <c r="E49" s="7" t="s">
        <v>20</v>
      </c>
      <c r="F49" s="6">
        <v>3</v>
      </c>
      <c r="G49" s="8">
        <v>93.41</v>
      </c>
      <c r="H49" s="9">
        <v>24.14</v>
      </c>
      <c r="I49" s="10">
        <v>69.27</v>
      </c>
      <c r="J49" s="61">
        <v>7372.67437679635</v>
      </c>
      <c r="K49" s="62">
        <f t="shared" si="0"/>
        <v>9941.988068955494</v>
      </c>
      <c r="L49" s="50">
        <f t="shared" si="1"/>
        <v>688681.513536547</v>
      </c>
      <c r="M49" s="28"/>
      <c r="N49" s="29" t="s">
        <v>32</v>
      </c>
      <c r="O49" s="29" t="s">
        <v>22</v>
      </c>
      <c r="P49" s="30"/>
    </row>
    <row r="50" spans="1:16" s="45" customFormat="1" ht="24.75" customHeight="1">
      <c r="A50" s="6">
        <v>45</v>
      </c>
      <c r="B50" s="6" t="s">
        <v>19</v>
      </c>
      <c r="C50" s="6">
        <v>1204</v>
      </c>
      <c r="D50" s="38">
        <v>12</v>
      </c>
      <c r="E50" s="7" t="s">
        <v>20</v>
      </c>
      <c r="F50" s="6">
        <v>3</v>
      </c>
      <c r="G50" s="8">
        <v>93.41</v>
      </c>
      <c r="H50" s="9">
        <v>24.14</v>
      </c>
      <c r="I50" s="10">
        <v>69.27</v>
      </c>
      <c r="J50" s="61">
        <v>9570.979962271218</v>
      </c>
      <c r="K50" s="62">
        <f t="shared" si="0"/>
        <v>12906.38426845322</v>
      </c>
      <c r="L50" s="50">
        <f t="shared" si="1"/>
        <v>894025.2382757545</v>
      </c>
      <c r="M50" s="28"/>
      <c r="N50" s="29" t="s">
        <v>32</v>
      </c>
      <c r="O50" s="29" t="s">
        <v>22</v>
      </c>
      <c r="P50" s="30"/>
    </row>
    <row r="51" spans="1:16" s="45" customFormat="1" ht="24.75" customHeight="1">
      <c r="A51" s="6">
        <v>46</v>
      </c>
      <c r="B51" s="6" t="s">
        <v>19</v>
      </c>
      <c r="C51" s="6">
        <v>1404</v>
      </c>
      <c r="D51" s="38">
        <v>14</v>
      </c>
      <c r="E51" s="7" t="s">
        <v>20</v>
      </c>
      <c r="F51" s="6">
        <v>3</v>
      </c>
      <c r="G51" s="8">
        <v>93.41</v>
      </c>
      <c r="H51" s="9">
        <v>24.14</v>
      </c>
      <c r="I51" s="10">
        <v>69.27</v>
      </c>
      <c r="J51" s="61">
        <v>9570.979962271218</v>
      </c>
      <c r="K51" s="62">
        <f t="shared" si="0"/>
        <v>12906.38426845322</v>
      </c>
      <c r="L51" s="50">
        <f t="shared" si="1"/>
        <v>894025.2382757545</v>
      </c>
      <c r="M51" s="28"/>
      <c r="N51" s="29" t="s">
        <v>32</v>
      </c>
      <c r="O51" s="29" t="s">
        <v>22</v>
      </c>
      <c r="P51" s="30"/>
    </row>
    <row r="52" spans="1:16" s="45" customFormat="1" ht="24.75" customHeight="1">
      <c r="A52" s="6">
        <v>47</v>
      </c>
      <c r="B52" s="6" t="s">
        <v>19</v>
      </c>
      <c r="C52" s="6">
        <v>1604</v>
      </c>
      <c r="D52" s="38">
        <v>16</v>
      </c>
      <c r="E52" s="7" t="s">
        <v>20</v>
      </c>
      <c r="F52" s="6">
        <v>3</v>
      </c>
      <c r="G52" s="8">
        <v>93.41</v>
      </c>
      <c r="H52" s="9">
        <v>24.14</v>
      </c>
      <c r="I52" s="10">
        <v>69.27</v>
      </c>
      <c r="J52" s="61">
        <v>9656.717462271221</v>
      </c>
      <c r="K52" s="62">
        <f t="shared" si="0"/>
        <v>13022.000550754363</v>
      </c>
      <c r="L52" s="50">
        <f t="shared" si="1"/>
        <v>902033.9781507547</v>
      </c>
      <c r="M52" s="28"/>
      <c r="N52" s="29" t="s">
        <v>32</v>
      </c>
      <c r="O52" s="29" t="s">
        <v>22</v>
      </c>
      <c r="P52" s="30"/>
    </row>
    <row r="53" spans="1:16" s="45" customFormat="1" ht="24.75" customHeight="1">
      <c r="A53" s="6">
        <v>48</v>
      </c>
      <c r="B53" s="6" t="s">
        <v>19</v>
      </c>
      <c r="C53" s="6">
        <v>1704</v>
      </c>
      <c r="D53" s="6">
        <v>17</v>
      </c>
      <c r="E53" s="7" t="s">
        <v>20</v>
      </c>
      <c r="F53" s="6">
        <v>3</v>
      </c>
      <c r="G53" s="8">
        <v>98.55</v>
      </c>
      <c r="H53" s="9">
        <v>25.47</v>
      </c>
      <c r="I53" s="10">
        <v>73.08</v>
      </c>
      <c r="J53" s="61">
        <v>9570.987827178655</v>
      </c>
      <c r="K53" s="62">
        <f t="shared" si="0"/>
        <v>12906.689249705207</v>
      </c>
      <c r="L53" s="50">
        <f t="shared" si="1"/>
        <v>943220.8503684564</v>
      </c>
      <c r="M53" s="28"/>
      <c r="N53" s="29" t="s">
        <v>32</v>
      </c>
      <c r="O53" s="29" t="s">
        <v>22</v>
      </c>
      <c r="P53" s="30"/>
    </row>
    <row r="54" spans="1:16" s="45" customFormat="1" ht="24.75" customHeight="1">
      <c r="A54" s="6">
        <v>49</v>
      </c>
      <c r="B54" s="6" t="s">
        <v>19</v>
      </c>
      <c r="C54" s="6">
        <v>1804</v>
      </c>
      <c r="D54" s="38">
        <v>18</v>
      </c>
      <c r="E54" s="7" t="s">
        <v>20</v>
      </c>
      <c r="F54" s="6">
        <v>3</v>
      </c>
      <c r="G54" s="8">
        <v>93.41</v>
      </c>
      <c r="H54" s="9">
        <v>24.14</v>
      </c>
      <c r="I54" s="10">
        <v>69.27</v>
      </c>
      <c r="J54" s="61">
        <v>9613.853300599381</v>
      </c>
      <c r="K54" s="62">
        <f t="shared" si="0"/>
        <v>12964.198596924905</v>
      </c>
      <c r="L54" s="50">
        <f t="shared" si="1"/>
        <v>898030.0368089882</v>
      </c>
      <c r="M54" s="28"/>
      <c r="N54" s="29" t="s">
        <v>32</v>
      </c>
      <c r="O54" s="29" t="s">
        <v>22</v>
      </c>
      <c r="P54" s="30"/>
    </row>
    <row r="55" spans="1:16" s="45" customFormat="1" ht="24.75" customHeight="1">
      <c r="A55" s="6">
        <v>50</v>
      </c>
      <c r="B55" s="6" t="s">
        <v>19</v>
      </c>
      <c r="C55" s="6">
        <v>2004</v>
      </c>
      <c r="D55" s="38">
        <v>20</v>
      </c>
      <c r="E55" s="7" t="s">
        <v>20</v>
      </c>
      <c r="F55" s="6">
        <v>3</v>
      </c>
      <c r="G55" s="8">
        <v>93.41</v>
      </c>
      <c r="H55" s="9">
        <v>24.14</v>
      </c>
      <c r="I55" s="10">
        <v>69.27</v>
      </c>
      <c r="J55" s="61">
        <v>9742.45496227122</v>
      </c>
      <c r="K55" s="62">
        <f t="shared" si="0"/>
        <v>13137.616833055503</v>
      </c>
      <c r="L55" s="50">
        <f t="shared" si="1"/>
        <v>910042.7180257547</v>
      </c>
      <c r="M55" s="28"/>
      <c r="N55" s="29" t="s">
        <v>32</v>
      </c>
      <c r="O55" s="29" t="s">
        <v>22</v>
      </c>
      <c r="P55" s="30"/>
    </row>
    <row r="56" spans="1:16" s="45" customFormat="1" ht="24.75" customHeight="1">
      <c r="A56" s="6">
        <v>51</v>
      </c>
      <c r="B56" s="6" t="s">
        <v>19</v>
      </c>
      <c r="C56" s="6">
        <v>2104</v>
      </c>
      <c r="D56" s="6">
        <v>21</v>
      </c>
      <c r="E56" s="7" t="s">
        <v>20</v>
      </c>
      <c r="F56" s="6">
        <v>3</v>
      </c>
      <c r="G56" s="8">
        <v>98.55</v>
      </c>
      <c r="H56" s="9">
        <v>25.47</v>
      </c>
      <c r="I56" s="10">
        <v>73.08</v>
      </c>
      <c r="J56" s="61">
        <v>9485.250327178654</v>
      </c>
      <c r="K56" s="62">
        <f t="shared" si="0"/>
        <v>12791.070330370228</v>
      </c>
      <c r="L56" s="50">
        <f t="shared" si="1"/>
        <v>934771.4197434563</v>
      </c>
      <c r="M56" s="28"/>
      <c r="N56" s="29" t="s">
        <v>32</v>
      </c>
      <c r="O56" s="29" t="s">
        <v>22</v>
      </c>
      <c r="P56" s="30"/>
    </row>
    <row r="57" spans="1:16" s="45" customFormat="1" ht="24.75" customHeight="1">
      <c r="A57" s="52" t="s">
        <v>24</v>
      </c>
      <c r="B57" s="52"/>
      <c r="C57" s="52"/>
      <c r="D57" s="52"/>
      <c r="E57" s="52"/>
      <c r="F57" s="52"/>
      <c r="G57" s="8">
        <f>H57+I57</f>
        <v>4702.1900000000005</v>
      </c>
      <c r="H57" s="53">
        <f>SUM(H6:H56)</f>
        <v>1215.260000000001</v>
      </c>
      <c r="I57" s="66">
        <f>SUM(I6:I56)</f>
        <v>3486.93</v>
      </c>
      <c r="J57" s="62">
        <f>L57/G57</f>
        <v>8255.474583277137</v>
      </c>
      <c r="K57" s="62">
        <f t="shared" si="0"/>
        <v>11132.661117584788</v>
      </c>
      <c r="L57" s="50">
        <f>SUM(L6:L56)</f>
        <v>38818810.030739926</v>
      </c>
      <c r="M57" s="28"/>
      <c r="N57" s="39"/>
      <c r="O57" s="39"/>
      <c r="P57" s="30"/>
    </row>
    <row r="58" spans="1:16" s="45" customFormat="1" ht="39.75" customHeight="1">
      <c r="A58" s="54" t="s">
        <v>33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67"/>
      <c r="P58" s="30"/>
    </row>
    <row r="59" spans="1:16" s="45" customFormat="1" ht="67.5" customHeight="1">
      <c r="A59" s="17" t="s">
        <v>26</v>
      </c>
      <c r="B59" s="18"/>
      <c r="C59" s="18"/>
      <c r="D59" s="18"/>
      <c r="E59" s="18"/>
      <c r="F59" s="18"/>
      <c r="G59" s="18"/>
      <c r="H59" s="18"/>
      <c r="I59" s="18"/>
      <c r="J59" s="68"/>
      <c r="K59" s="68"/>
      <c r="L59" s="68"/>
      <c r="M59" s="18"/>
      <c r="N59" s="18"/>
      <c r="O59" s="18"/>
      <c r="P59" s="30"/>
    </row>
    <row r="60" spans="1:16" s="45" customFormat="1" ht="24.75" customHeight="1">
      <c r="A60" s="19" t="s">
        <v>27</v>
      </c>
      <c r="B60" s="19"/>
      <c r="C60" s="19"/>
      <c r="D60" s="19"/>
      <c r="E60" s="19"/>
      <c r="F60" s="19"/>
      <c r="G60" s="19"/>
      <c r="H60" s="19"/>
      <c r="I60" s="19"/>
      <c r="J60" s="69"/>
      <c r="K60" s="69" t="s">
        <v>28</v>
      </c>
      <c r="L60" s="69"/>
      <c r="M60" s="19"/>
      <c r="N60" s="20"/>
      <c r="O60" s="20"/>
      <c r="P60" s="30"/>
    </row>
    <row r="61" spans="1:16" s="45" customFormat="1" ht="24.75" customHeight="1">
      <c r="A61" s="19" t="s">
        <v>29</v>
      </c>
      <c r="B61" s="19"/>
      <c r="C61" s="19"/>
      <c r="D61" s="19"/>
      <c r="E61" s="19"/>
      <c r="F61" s="20"/>
      <c r="G61" s="20"/>
      <c r="H61" s="20"/>
      <c r="I61" s="20"/>
      <c r="J61" s="70"/>
      <c r="K61" s="69" t="s">
        <v>30</v>
      </c>
      <c r="L61" s="69"/>
      <c r="M61" s="19"/>
      <c r="N61" s="20"/>
      <c r="O61" s="20"/>
      <c r="P61" s="30"/>
    </row>
    <row r="62" spans="1:16" s="45" customFormat="1" ht="24.75" customHeight="1">
      <c r="A62" s="19" t="s">
        <v>31</v>
      </c>
      <c r="B62" s="19"/>
      <c r="C62" s="19"/>
      <c r="D62" s="19"/>
      <c r="E62" s="19"/>
      <c r="J62" s="71"/>
      <c r="K62" s="71"/>
      <c r="L62" s="71"/>
      <c r="P62" s="30"/>
    </row>
    <row r="63" spans="10:12" s="45" customFormat="1" ht="24.75" customHeight="1">
      <c r="J63" s="71"/>
      <c r="K63" s="71"/>
      <c r="L63" s="71"/>
    </row>
    <row r="64" spans="10:12" s="45" customFormat="1" ht="24.75" customHeight="1">
      <c r="J64" s="71"/>
      <c r="K64" s="71"/>
      <c r="L64" s="71"/>
    </row>
    <row r="65" spans="10:12" s="45" customFormat="1" ht="24.75" customHeight="1">
      <c r="J65" s="71"/>
      <c r="K65" s="71"/>
      <c r="L65" s="71"/>
    </row>
    <row r="66" spans="10:12" s="45" customFormat="1" ht="24.75" customHeight="1">
      <c r="J66" s="71"/>
      <c r="K66" s="71"/>
      <c r="L66" s="71"/>
    </row>
    <row r="67" spans="10:12" s="45" customFormat="1" ht="24.75" customHeight="1">
      <c r="J67" s="71"/>
      <c r="K67" s="71"/>
      <c r="L67" s="71"/>
    </row>
    <row r="68" spans="10:12" s="45" customFormat="1" ht="24.75" customHeight="1">
      <c r="J68" s="71"/>
      <c r="K68" s="71"/>
      <c r="L68" s="71"/>
    </row>
    <row r="69" spans="10:12" s="45" customFormat="1" ht="24.75" customHeight="1">
      <c r="J69" s="71"/>
      <c r="K69" s="71"/>
      <c r="L69" s="71"/>
    </row>
    <row r="70" spans="10:12" s="45" customFormat="1" ht="24.75" customHeight="1">
      <c r="J70" s="71"/>
      <c r="K70" s="71"/>
      <c r="L70" s="71"/>
    </row>
    <row r="71" spans="10:12" s="45" customFormat="1" ht="30.75" customHeight="1">
      <c r="J71" s="71"/>
      <c r="K71" s="71"/>
      <c r="L71" s="71"/>
    </row>
    <row r="72" ht="42" customHeight="1"/>
    <row r="73" ht="51.75" customHeight="1"/>
    <row r="74" ht="27" customHeight="1"/>
    <row r="75" ht="25.5" customHeight="1"/>
  </sheetData>
  <sheetProtection/>
  <autoFilter ref="A5:O62"/>
  <mergeCells count="25">
    <mergeCell ref="A1:B1"/>
    <mergeCell ref="A2:O2"/>
    <mergeCell ref="A57:F57"/>
    <mergeCell ref="A58:O58"/>
    <mergeCell ref="A59:O59"/>
    <mergeCell ref="A60:E60"/>
    <mergeCell ref="K60:L60"/>
    <mergeCell ref="A61:E61"/>
    <mergeCell ref="K61:L61"/>
    <mergeCell ref="A62:E6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5548611111111111" right="0.19652777777777777" top="0.5118055555555555" bottom="0.27152777777777776" header="0.20069444444444445" footer="0.20069444444444445"/>
  <pageSetup horizontalDpi="600" verticalDpi="600" orientation="landscape" paperSize="9" scale="84"/>
  <rowBreaks count="1" manualBreakCount="1">
    <brk id="4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1"/>
  <sheetViews>
    <sheetView zoomScale="90" zoomScaleNormal="90" zoomScaleSheetLayoutView="100" workbookViewId="0" topLeftCell="A1">
      <pane ySplit="5" topLeftCell="A69" activePane="bottomLeft" state="frozen"/>
      <selection pane="bottomLeft" activeCell="N113" sqref="N113"/>
    </sheetView>
  </sheetViews>
  <sheetFormatPr defaultColWidth="9.125" defaultRowHeight="14.25"/>
  <cols>
    <col min="1" max="1" width="6.875" style="0" customWidth="1"/>
    <col min="4" max="4" width="6.375" style="0" customWidth="1"/>
    <col min="5" max="5" width="9.125" style="0" customWidth="1"/>
    <col min="6" max="6" width="5.75390625" style="0" customWidth="1"/>
    <col min="7" max="9" width="9.125" style="0" customWidth="1"/>
    <col min="10" max="10" width="10.75390625" style="0" customWidth="1"/>
    <col min="11" max="11" width="11.75390625" style="0" customWidth="1"/>
    <col min="12" max="12" width="15.875" style="0" customWidth="1"/>
    <col min="15" max="15" width="27.125" style="0" customWidth="1"/>
    <col min="16" max="16" width="9.00390625" style="0" bestFit="1" customWidth="1"/>
  </cols>
  <sheetData>
    <row r="1" spans="1:2" ht="20.25">
      <c r="A1" s="1" t="s">
        <v>0</v>
      </c>
      <c r="B1" s="1"/>
    </row>
    <row r="2" spans="1:15" ht="25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1.75" customHeight="1">
      <c r="A3" s="36" t="s">
        <v>2</v>
      </c>
      <c r="B3" s="36"/>
      <c r="C3" s="36"/>
      <c r="D3" s="36"/>
      <c r="E3" s="36"/>
      <c r="F3" s="36"/>
      <c r="G3" s="36"/>
      <c r="H3" s="36"/>
      <c r="I3" s="36" t="s">
        <v>34</v>
      </c>
      <c r="M3" s="22"/>
      <c r="N3" s="23"/>
      <c r="O3" s="23"/>
    </row>
    <row r="4" spans="1:15" ht="14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24" t="s">
        <v>12</v>
      </c>
      <c r="J4" s="5" t="s">
        <v>13</v>
      </c>
      <c r="K4" s="5" t="s">
        <v>14</v>
      </c>
      <c r="L4" s="24" t="s">
        <v>15</v>
      </c>
      <c r="M4" s="24" t="s">
        <v>16</v>
      </c>
      <c r="N4" s="5" t="s">
        <v>17</v>
      </c>
      <c r="O4" s="4" t="s">
        <v>18</v>
      </c>
    </row>
    <row r="5" spans="1:15" ht="28.5" customHeight="1">
      <c r="A5" s="4"/>
      <c r="B5" s="5"/>
      <c r="C5" s="5"/>
      <c r="D5" s="5"/>
      <c r="E5" s="5"/>
      <c r="F5" s="5"/>
      <c r="G5" s="5"/>
      <c r="H5" s="5"/>
      <c r="I5" s="25"/>
      <c r="J5" s="5"/>
      <c r="K5" s="5"/>
      <c r="L5" s="25"/>
      <c r="M5" s="25"/>
      <c r="N5" s="5"/>
      <c r="O5" s="4"/>
    </row>
    <row r="6" spans="1:16" ht="19.5" customHeight="1">
      <c r="A6" s="6">
        <v>1</v>
      </c>
      <c r="B6" s="6" t="s">
        <v>35</v>
      </c>
      <c r="C6" s="6">
        <v>201</v>
      </c>
      <c r="D6" s="6">
        <v>2</v>
      </c>
      <c r="E6" s="7" t="s">
        <v>20</v>
      </c>
      <c r="F6" s="6">
        <v>3</v>
      </c>
      <c r="G6" s="28">
        <v>117.97</v>
      </c>
      <c r="H6" s="37">
        <v>30.52</v>
      </c>
      <c r="I6" s="39">
        <v>87.45</v>
      </c>
      <c r="J6" s="40">
        <v>6146.178345022884</v>
      </c>
      <c r="K6" s="40">
        <f aca="true" t="shared" si="0" ref="K6:K69">L6/I6</f>
        <v>8291.191073325896</v>
      </c>
      <c r="L6" s="28">
        <f aca="true" t="shared" si="1" ref="L6:L69">G6*J6</f>
        <v>725064.6593623497</v>
      </c>
      <c r="M6" s="28"/>
      <c r="N6" s="29" t="s">
        <v>32</v>
      </c>
      <c r="O6" s="29" t="s">
        <v>36</v>
      </c>
      <c r="P6" s="30"/>
    </row>
    <row r="7" spans="1:16" ht="19.5" customHeight="1">
      <c r="A7" s="6">
        <v>2</v>
      </c>
      <c r="B7" s="6" t="s">
        <v>35</v>
      </c>
      <c r="C7" s="6">
        <v>301</v>
      </c>
      <c r="D7" s="38">
        <v>3</v>
      </c>
      <c r="E7" s="7" t="s">
        <v>23</v>
      </c>
      <c r="F7" s="6">
        <v>3</v>
      </c>
      <c r="G7" s="28">
        <v>89.28</v>
      </c>
      <c r="H7" s="37">
        <v>23.1</v>
      </c>
      <c r="I7" s="6">
        <v>66.18</v>
      </c>
      <c r="J7" s="40">
        <v>6201.312138586763</v>
      </c>
      <c r="K7" s="40">
        <f t="shared" si="0"/>
        <v>8365.86805278069</v>
      </c>
      <c r="L7" s="28">
        <f t="shared" si="1"/>
        <v>553653.1477330262</v>
      </c>
      <c r="M7" s="28"/>
      <c r="N7" s="29" t="s">
        <v>32</v>
      </c>
      <c r="O7" s="29" t="s">
        <v>36</v>
      </c>
      <c r="P7" s="30"/>
    </row>
    <row r="8" spans="1:16" ht="19.5" customHeight="1">
      <c r="A8" s="6">
        <v>3</v>
      </c>
      <c r="B8" s="6" t="s">
        <v>35</v>
      </c>
      <c r="C8" s="6">
        <v>401</v>
      </c>
      <c r="D8" s="6">
        <v>4</v>
      </c>
      <c r="E8" s="7" t="s">
        <v>23</v>
      </c>
      <c r="F8" s="6">
        <v>3</v>
      </c>
      <c r="G8" s="28">
        <v>89.39</v>
      </c>
      <c r="H8" s="37">
        <v>23.13</v>
      </c>
      <c r="I8" s="6">
        <v>66.26</v>
      </c>
      <c r="J8" s="40">
        <v>5991.807978198962</v>
      </c>
      <c r="K8" s="40">
        <f t="shared" si="0"/>
        <v>8083.424617736269</v>
      </c>
      <c r="L8" s="28">
        <f t="shared" si="1"/>
        <v>535607.7151712052</v>
      </c>
      <c r="M8" s="28"/>
      <c r="N8" s="29" t="s">
        <v>32</v>
      </c>
      <c r="O8" s="29" t="s">
        <v>36</v>
      </c>
      <c r="P8" s="30"/>
    </row>
    <row r="9" spans="1:16" ht="19.5" customHeight="1">
      <c r="A9" s="6">
        <v>4</v>
      </c>
      <c r="B9" s="6" t="s">
        <v>35</v>
      </c>
      <c r="C9" s="6">
        <v>501</v>
      </c>
      <c r="D9" s="6">
        <v>5</v>
      </c>
      <c r="E9" s="7" t="s">
        <v>23</v>
      </c>
      <c r="F9" s="6">
        <v>3</v>
      </c>
      <c r="G9" s="28">
        <v>89.28</v>
      </c>
      <c r="H9" s="37">
        <v>23.1</v>
      </c>
      <c r="I9" s="6">
        <v>66.18</v>
      </c>
      <c r="J9" s="40">
        <v>6306.062733000826</v>
      </c>
      <c r="K9" s="40">
        <f t="shared" si="0"/>
        <v>8507.181637992047</v>
      </c>
      <c r="L9" s="28">
        <f t="shared" si="1"/>
        <v>563005.2808023137</v>
      </c>
      <c r="M9" s="28"/>
      <c r="N9" s="29" t="s">
        <v>32</v>
      </c>
      <c r="O9" s="29" t="s">
        <v>36</v>
      </c>
      <c r="P9" s="30"/>
    </row>
    <row r="10" spans="1:16" ht="19.5" customHeight="1">
      <c r="A10" s="6">
        <v>5</v>
      </c>
      <c r="B10" s="6" t="s">
        <v>35</v>
      </c>
      <c r="C10" s="6">
        <v>601</v>
      </c>
      <c r="D10" s="6">
        <v>6</v>
      </c>
      <c r="E10" s="7" t="s">
        <v>23</v>
      </c>
      <c r="F10" s="6">
        <v>3</v>
      </c>
      <c r="G10" s="28">
        <v>89.39</v>
      </c>
      <c r="H10" s="37">
        <v>23.13</v>
      </c>
      <c r="I10" s="6">
        <v>66.26</v>
      </c>
      <c r="J10" s="40">
        <v>6026.720938624267</v>
      </c>
      <c r="K10" s="40">
        <f t="shared" si="0"/>
        <v>8130.52497288897</v>
      </c>
      <c r="L10" s="28">
        <f t="shared" si="1"/>
        <v>538728.5847036232</v>
      </c>
      <c r="M10" s="28"/>
      <c r="N10" s="29" t="s">
        <v>32</v>
      </c>
      <c r="O10" s="29" t="s">
        <v>36</v>
      </c>
      <c r="P10" s="30"/>
    </row>
    <row r="11" spans="1:16" ht="19.5" customHeight="1">
      <c r="A11" s="6">
        <v>6</v>
      </c>
      <c r="B11" s="6" t="s">
        <v>35</v>
      </c>
      <c r="C11" s="6">
        <v>701</v>
      </c>
      <c r="D11" s="6">
        <v>7</v>
      </c>
      <c r="E11" s="7" t="s">
        <v>23</v>
      </c>
      <c r="F11" s="6">
        <v>3</v>
      </c>
      <c r="G11" s="28">
        <v>89.28</v>
      </c>
      <c r="H11" s="37">
        <v>23.1</v>
      </c>
      <c r="I11" s="6">
        <v>66.18</v>
      </c>
      <c r="J11" s="40">
        <v>6340.979597805512</v>
      </c>
      <c r="K11" s="40">
        <f t="shared" si="0"/>
        <v>8554.28616639583</v>
      </c>
      <c r="L11" s="28">
        <f t="shared" si="1"/>
        <v>566122.6584920761</v>
      </c>
      <c r="M11" s="28"/>
      <c r="N11" s="29" t="s">
        <v>32</v>
      </c>
      <c r="O11" s="29" t="s">
        <v>36</v>
      </c>
      <c r="P11" s="30"/>
    </row>
    <row r="12" spans="1:16" ht="19.5" customHeight="1">
      <c r="A12" s="6">
        <v>7</v>
      </c>
      <c r="B12" s="6" t="s">
        <v>35</v>
      </c>
      <c r="C12" s="6">
        <v>801</v>
      </c>
      <c r="D12" s="38">
        <v>8</v>
      </c>
      <c r="E12" s="7" t="s">
        <v>23</v>
      </c>
      <c r="F12" s="6">
        <v>3</v>
      </c>
      <c r="G12" s="28">
        <v>89.39</v>
      </c>
      <c r="H12" s="37">
        <v>23.13</v>
      </c>
      <c r="I12" s="6">
        <v>66.26</v>
      </c>
      <c r="J12" s="40">
        <v>6061.641707808336</v>
      </c>
      <c r="K12" s="40">
        <f t="shared" si="0"/>
        <v>8177.635862677138</v>
      </c>
      <c r="L12" s="28">
        <f t="shared" si="1"/>
        <v>541850.1522609872</v>
      </c>
      <c r="M12" s="28"/>
      <c r="N12" s="29" t="s">
        <v>32</v>
      </c>
      <c r="O12" s="29" t="s">
        <v>36</v>
      </c>
      <c r="P12" s="30"/>
    </row>
    <row r="13" spans="1:16" ht="19.5" customHeight="1">
      <c r="A13" s="6">
        <v>8</v>
      </c>
      <c r="B13" s="6" t="s">
        <v>35</v>
      </c>
      <c r="C13" s="6">
        <v>901</v>
      </c>
      <c r="D13" s="6">
        <v>9</v>
      </c>
      <c r="E13" s="7" t="s">
        <v>23</v>
      </c>
      <c r="F13" s="6">
        <v>3</v>
      </c>
      <c r="G13" s="28">
        <v>89.28</v>
      </c>
      <c r="H13" s="37">
        <v>23.1</v>
      </c>
      <c r="I13" s="6">
        <v>66.18</v>
      </c>
      <c r="J13" s="40">
        <v>6375.896462610201</v>
      </c>
      <c r="K13" s="40">
        <f t="shared" si="0"/>
        <v>8601.390694799617</v>
      </c>
      <c r="L13" s="28">
        <f t="shared" si="1"/>
        <v>569240.0361818387</v>
      </c>
      <c r="M13" s="28"/>
      <c r="N13" s="29" t="s">
        <v>32</v>
      </c>
      <c r="O13" s="29" t="s">
        <v>36</v>
      </c>
      <c r="P13" s="30"/>
    </row>
    <row r="14" spans="1:16" ht="19.5" customHeight="1">
      <c r="A14" s="6">
        <v>9</v>
      </c>
      <c r="B14" s="6" t="s">
        <v>35</v>
      </c>
      <c r="C14" s="6">
        <v>1001</v>
      </c>
      <c r="D14" s="38">
        <v>10</v>
      </c>
      <c r="E14" s="7" t="s">
        <v>23</v>
      </c>
      <c r="F14" s="6">
        <v>3</v>
      </c>
      <c r="G14" s="28">
        <v>89.39</v>
      </c>
      <c r="H14" s="37">
        <v>23.13</v>
      </c>
      <c r="I14" s="6">
        <v>66.26</v>
      </c>
      <c r="J14" s="40">
        <v>6096.554668233642</v>
      </c>
      <c r="K14" s="40">
        <f t="shared" si="0"/>
        <v>8224.736217829839</v>
      </c>
      <c r="L14" s="28">
        <f t="shared" si="1"/>
        <v>544971.0217934052</v>
      </c>
      <c r="M14" s="28"/>
      <c r="N14" s="29" t="s">
        <v>32</v>
      </c>
      <c r="O14" s="29" t="s">
        <v>36</v>
      </c>
      <c r="P14" s="30"/>
    </row>
    <row r="15" spans="1:16" ht="19.5" customHeight="1">
      <c r="A15" s="6">
        <v>10</v>
      </c>
      <c r="B15" s="6" t="s">
        <v>35</v>
      </c>
      <c r="C15" s="6">
        <v>1101</v>
      </c>
      <c r="D15" s="6">
        <v>11</v>
      </c>
      <c r="E15" s="7" t="s">
        <v>23</v>
      </c>
      <c r="F15" s="6">
        <v>3</v>
      </c>
      <c r="G15" s="28">
        <v>89.28</v>
      </c>
      <c r="H15" s="37">
        <v>23.1</v>
      </c>
      <c r="I15" s="6">
        <v>66.18</v>
      </c>
      <c r="J15" s="40">
        <v>8285.049445812807</v>
      </c>
      <c r="K15" s="40">
        <f t="shared" si="0"/>
        <v>11176.929805412019</v>
      </c>
      <c r="L15" s="28">
        <f t="shared" si="1"/>
        <v>739689.2145221675</v>
      </c>
      <c r="M15" s="28"/>
      <c r="N15" s="29" t="s">
        <v>32</v>
      </c>
      <c r="O15" s="29" t="s">
        <v>36</v>
      </c>
      <c r="P15" s="30"/>
    </row>
    <row r="16" spans="1:16" ht="19.5" customHeight="1">
      <c r="A16" s="6">
        <v>11</v>
      </c>
      <c r="B16" s="6" t="s">
        <v>35</v>
      </c>
      <c r="C16" s="6">
        <v>1201</v>
      </c>
      <c r="D16" s="38">
        <v>12</v>
      </c>
      <c r="E16" s="7" t="s">
        <v>23</v>
      </c>
      <c r="F16" s="6">
        <v>3</v>
      </c>
      <c r="G16" s="28">
        <v>89.39</v>
      </c>
      <c r="H16" s="37">
        <v>23.13</v>
      </c>
      <c r="I16" s="6">
        <v>66.26</v>
      </c>
      <c r="J16" s="40">
        <v>7924.0456055015065</v>
      </c>
      <c r="K16" s="40">
        <f t="shared" si="0"/>
        <v>10690.166566190455</v>
      </c>
      <c r="L16" s="28">
        <f t="shared" si="1"/>
        <v>708330.4366757796</v>
      </c>
      <c r="M16" s="28"/>
      <c r="N16" s="29" t="s">
        <v>32</v>
      </c>
      <c r="O16" s="29" t="s">
        <v>36</v>
      </c>
      <c r="P16" s="30"/>
    </row>
    <row r="17" spans="1:16" ht="19.5" customHeight="1">
      <c r="A17" s="6">
        <v>12</v>
      </c>
      <c r="B17" s="6" t="s">
        <v>35</v>
      </c>
      <c r="C17" s="6">
        <v>1301</v>
      </c>
      <c r="D17" s="6">
        <v>13</v>
      </c>
      <c r="E17" s="7" t="s">
        <v>23</v>
      </c>
      <c r="F17" s="6">
        <v>3</v>
      </c>
      <c r="G17" s="28">
        <v>89.28</v>
      </c>
      <c r="H17" s="37">
        <v>23.1</v>
      </c>
      <c r="I17" s="6">
        <v>66.18</v>
      </c>
      <c r="J17" s="40">
        <v>8330.174445812807</v>
      </c>
      <c r="K17" s="40">
        <f t="shared" si="0"/>
        <v>11237.805598703042</v>
      </c>
      <c r="L17" s="28">
        <f t="shared" si="1"/>
        <v>743717.9745221674</v>
      </c>
      <c r="M17" s="28"/>
      <c r="N17" s="29" t="s">
        <v>32</v>
      </c>
      <c r="O17" s="29" t="s">
        <v>36</v>
      </c>
      <c r="P17" s="30"/>
    </row>
    <row r="18" spans="1:16" ht="19.5" customHeight="1">
      <c r="A18" s="6">
        <v>13</v>
      </c>
      <c r="B18" s="6" t="s">
        <v>35</v>
      </c>
      <c r="C18" s="6">
        <v>1401</v>
      </c>
      <c r="D18" s="38">
        <v>14</v>
      </c>
      <c r="E18" s="7" t="s">
        <v>23</v>
      </c>
      <c r="F18" s="6">
        <v>3</v>
      </c>
      <c r="G18" s="28">
        <v>89.39</v>
      </c>
      <c r="H18" s="37">
        <v>23.13</v>
      </c>
      <c r="I18" s="6">
        <v>66.26</v>
      </c>
      <c r="J18" s="40">
        <v>7924.0456055015065</v>
      </c>
      <c r="K18" s="40">
        <f t="shared" si="0"/>
        <v>10690.166566190455</v>
      </c>
      <c r="L18" s="28">
        <f t="shared" si="1"/>
        <v>708330.4366757796</v>
      </c>
      <c r="M18" s="28"/>
      <c r="N18" s="29" t="s">
        <v>32</v>
      </c>
      <c r="O18" s="29" t="s">
        <v>36</v>
      </c>
      <c r="P18" s="30"/>
    </row>
    <row r="19" spans="1:16" ht="19.5" customHeight="1">
      <c r="A19" s="6">
        <v>14</v>
      </c>
      <c r="B19" s="6" t="s">
        <v>35</v>
      </c>
      <c r="C19" s="6">
        <v>1501</v>
      </c>
      <c r="D19" s="6">
        <v>15</v>
      </c>
      <c r="E19" s="7" t="s">
        <v>23</v>
      </c>
      <c r="F19" s="6">
        <v>3</v>
      </c>
      <c r="G19" s="28">
        <v>89.28</v>
      </c>
      <c r="H19" s="37">
        <v>23.1</v>
      </c>
      <c r="I19" s="6">
        <v>66.18</v>
      </c>
      <c r="J19" s="40">
        <v>8375.299445812807</v>
      </c>
      <c r="K19" s="40">
        <f t="shared" si="0"/>
        <v>11298.681391994065</v>
      </c>
      <c r="L19" s="28">
        <f t="shared" si="1"/>
        <v>747746.7345221674</v>
      </c>
      <c r="M19" s="28"/>
      <c r="N19" s="29" t="s">
        <v>32</v>
      </c>
      <c r="O19" s="29" t="s">
        <v>36</v>
      </c>
      <c r="P19" s="30"/>
    </row>
    <row r="20" spans="1:16" ht="19.5" customHeight="1">
      <c r="A20" s="6">
        <v>15</v>
      </c>
      <c r="B20" s="6" t="s">
        <v>35</v>
      </c>
      <c r="C20" s="6">
        <v>1601</v>
      </c>
      <c r="D20" s="38">
        <v>16</v>
      </c>
      <c r="E20" s="7" t="s">
        <v>23</v>
      </c>
      <c r="F20" s="6">
        <v>3</v>
      </c>
      <c r="G20" s="28">
        <v>89.39</v>
      </c>
      <c r="H20" s="37">
        <v>23.13</v>
      </c>
      <c r="I20" s="6">
        <v>66.26</v>
      </c>
      <c r="J20" s="40">
        <v>8014.295605501508</v>
      </c>
      <c r="K20" s="40">
        <f t="shared" si="0"/>
        <v>10811.92098061847</v>
      </c>
      <c r="L20" s="28">
        <f t="shared" si="1"/>
        <v>716397.8841757799</v>
      </c>
      <c r="M20" s="28"/>
      <c r="N20" s="29" t="s">
        <v>32</v>
      </c>
      <c r="O20" s="29" t="s">
        <v>36</v>
      </c>
      <c r="P20" s="30"/>
    </row>
    <row r="21" spans="1:16" ht="19.5" customHeight="1">
      <c r="A21" s="6">
        <v>16</v>
      </c>
      <c r="B21" s="6" t="s">
        <v>35</v>
      </c>
      <c r="C21" s="6">
        <v>1701</v>
      </c>
      <c r="D21" s="6">
        <v>17</v>
      </c>
      <c r="E21" s="7" t="s">
        <v>23</v>
      </c>
      <c r="F21" s="6">
        <v>3</v>
      </c>
      <c r="G21" s="28">
        <v>89.28</v>
      </c>
      <c r="H21" s="37">
        <v>23.1</v>
      </c>
      <c r="I21" s="6">
        <v>66.18</v>
      </c>
      <c r="J21" s="40">
        <v>8420.424445812805</v>
      </c>
      <c r="K21" s="40">
        <f t="shared" si="0"/>
        <v>11359.557185285088</v>
      </c>
      <c r="L21" s="28">
        <f t="shared" si="1"/>
        <v>751775.4945221673</v>
      </c>
      <c r="M21" s="28"/>
      <c r="N21" s="29" t="s">
        <v>32</v>
      </c>
      <c r="O21" s="29" t="s">
        <v>36</v>
      </c>
      <c r="P21" s="30"/>
    </row>
    <row r="22" spans="1:16" ht="19.5" customHeight="1">
      <c r="A22" s="6">
        <v>17</v>
      </c>
      <c r="B22" s="6" t="s">
        <v>35</v>
      </c>
      <c r="C22" s="6">
        <v>1801</v>
      </c>
      <c r="D22" s="38">
        <v>18</v>
      </c>
      <c r="E22" s="7" t="s">
        <v>23</v>
      </c>
      <c r="F22" s="6">
        <v>3</v>
      </c>
      <c r="G22" s="28">
        <v>89.39</v>
      </c>
      <c r="H22" s="37">
        <v>23.13</v>
      </c>
      <c r="I22" s="6">
        <v>66.26</v>
      </c>
      <c r="J22" s="40">
        <v>7969.165559655595</v>
      </c>
      <c r="K22" s="40">
        <f t="shared" si="0"/>
        <v>10751.036966157766</v>
      </c>
      <c r="L22" s="28">
        <f t="shared" si="1"/>
        <v>712363.7093776136</v>
      </c>
      <c r="M22" s="28"/>
      <c r="N22" s="29" t="s">
        <v>32</v>
      </c>
      <c r="O22" s="29" t="s">
        <v>36</v>
      </c>
      <c r="P22" s="30"/>
    </row>
    <row r="23" spans="1:16" ht="19.5" customHeight="1">
      <c r="A23" s="6">
        <v>18</v>
      </c>
      <c r="B23" s="6" t="s">
        <v>35</v>
      </c>
      <c r="C23" s="6">
        <v>1901</v>
      </c>
      <c r="D23" s="6">
        <v>19</v>
      </c>
      <c r="E23" s="7" t="s">
        <v>23</v>
      </c>
      <c r="F23" s="6">
        <v>3</v>
      </c>
      <c r="G23" s="28">
        <v>89.28</v>
      </c>
      <c r="H23" s="37">
        <v>23.1</v>
      </c>
      <c r="I23" s="6">
        <v>66.18</v>
      </c>
      <c r="J23" s="40">
        <v>8465.549445812807</v>
      </c>
      <c r="K23" s="40">
        <f t="shared" si="0"/>
        <v>11420.432978576115</v>
      </c>
      <c r="L23" s="28">
        <f t="shared" si="1"/>
        <v>755804.2545221674</v>
      </c>
      <c r="M23" s="28"/>
      <c r="N23" s="29" t="s">
        <v>32</v>
      </c>
      <c r="O23" s="29" t="s">
        <v>36</v>
      </c>
      <c r="P23" s="30"/>
    </row>
    <row r="24" spans="1:16" ht="19.5" customHeight="1">
      <c r="A24" s="6">
        <v>19</v>
      </c>
      <c r="B24" s="6" t="s">
        <v>35</v>
      </c>
      <c r="C24" s="6">
        <v>2001</v>
      </c>
      <c r="D24" s="38">
        <v>20</v>
      </c>
      <c r="E24" s="7" t="s">
        <v>23</v>
      </c>
      <c r="F24" s="6">
        <v>3</v>
      </c>
      <c r="G24" s="28">
        <v>89.39</v>
      </c>
      <c r="H24" s="37">
        <v>23.13</v>
      </c>
      <c r="I24" s="6">
        <v>66.26</v>
      </c>
      <c r="J24" s="40">
        <v>8104.545605501508</v>
      </c>
      <c r="K24" s="40">
        <f t="shared" si="0"/>
        <v>10933.67539504648</v>
      </c>
      <c r="L24" s="28">
        <f t="shared" si="1"/>
        <v>724465.3316757799</v>
      </c>
      <c r="M24" s="28"/>
      <c r="N24" s="29" t="s">
        <v>32</v>
      </c>
      <c r="O24" s="29" t="s">
        <v>36</v>
      </c>
      <c r="P24" s="30"/>
    </row>
    <row r="25" spans="1:16" ht="19.5" customHeight="1">
      <c r="A25" s="6">
        <v>20</v>
      </c>
      <c r="B25" s="6" t="s">
        <v>35</v>
      </c>
      <c r="C25" s="6">
        <v>2101</v>
      </c>
      <c r="D25" s="6">
        <v>21</v>
      </c>
      <c r="E25" s="7" t="s">
        <v>23</v>
      </c>
      <c r="F25" s="6">
        <v>3</v>
      </c>
      <c r="G25" s="28">
        <v>89.28</v>
      </c>
      <c r="H25" s="37">
        <v>23.1</v>
      </c>
      <c r="I25" s="6">
        <v>66.18</v>
      </c>
      <c r="J25" s="40">
        <v>8330.174445812807</v>
      </c>
      <c r="K25" s="40">
        <f t="shared" si="0"/>
        <v>11237.805598703042</v>
      </c>
      <c r="L25" s="28">
        <f t="shared" si="1"/>
        <v>743717.9745221674</v>
      </c>
      <c r="M25" s="28"/>
      <c r="N25" s="29" t="s">
        <v>32</v>
      </c>
      <c r="O25" s="29" t="s">
        <v>36</v>
      </c>
      <c r="P25" s="30"/>
    </row>
    <row r="26" spans="1:16" ht="19.5" customHeight="1">
      <c r="A26" s="6">
        <v>21</v>
      </c>
      <c r="B26" s="6" t="s">
        <v>35</v>
      </c>
      <c r="C26" s="6">
        <v>202</v>
      </c>
      <c r="D26" s="6">
        <v>2</v>
      </c>
      <c r="E26" s="7" t="s">
        <v>20</v>
      </c>
      <c r="F26" s="6">
        <v>3</v>
      </c>
      <c r="G26" s="28">
        <v>117.97</v>
      </c>
      <c r="H26" s="37">
        <v>30.52</v>
      </c>
      <c r="I26" s="39">
        <v>87.45</v>
      </c>
      <c r="J26" s="40">
        <v>6289.521263694759</v>
      </c>
      <c r="K26" s="40">
        <f t="shared" si="0"/>
        <v>8484.560588657183</v>
      </c>
      <c r="L26" s="28">
        <f t="shared" si="1"/>
        <v>741974.8234780707</v>
      </c>
      <c r="M26" s="28"/>
      <c r="N26" s="29" t="s">
        <v>32</v>
      </c>
      <c r="O26" s="29" t="s">
        <v>36</v>
      </c>
      <c r="P26" s="30"/>
    </row>
    <row r="27" spans="1:16" ht="19.5" customHeight="1">
      <c r="A27" s="6">
        <v>22</v>
      </c>
      <c r="B27" s="6" t="s">
        <v>35</v>
      </c>
      <c r="C27" s="6">
        <v>302</v>
      </c>
      <c r="D27" s="38">
        <v>3</v>
      </c>
      <c r="E27" s="7" t="s">
        <v>23</v>
      </c>
      <c r="F27" s="6">
        <v>3</v>
      </c>
      <c r="G27" s="28">
        <v>89.28</v>
      </c>
      <c r="H27" s="37">
        <v>23.1</v>
      </c>
      <c r="I27" s="6">
        <v>66.18</v>
      </c>
      <c r="J27" s="40">
        <v>6344.655057258638</v>
      </c>
      <c r="K27" s="40">
        <f t="shared" si="0"/>
        <v>8559.244537806757</v>
      </c>
      <c r="L27" s="28">
        <f t="shared" si="1"/>
        <v>566450.8035120512</v>
      </c>
      <c r="M27" s="28"/>
      <c r="N27" s="29" t="s">
        <v>32</v>
      </c>
      <c r="O27" s="29" t="s">
        <v>36</v>
      </c>
      <c r="P27" s="30"/>
    </row>
    <row r="28" spans="1:16" ht="19.5" customHeight="1">
      <c r="A28" s="6">
        <v>23</v>
      </c>
      <c r="B28" s="6" t="s">
        <v>35</v>
      </c>
      <c r="C28" s="6">
        <v>402</v>
      </c>
      <c r="D28" s="6">
        <v>4</v>
      </c>
      <c r="E28" s="7" t="s">
        <v>23</v>
      </c>
      <c r="F28" s="6">
        <v>3</v>
      </c>
      <c r="G28" s="28">
        <v>89.39</v>
      </c>
      <c r="H28" s="37">
        <v>23.13</v>
      </c>
      <c r="I28" s="6">
        <v>66.26</v>
      </c>
      <c r="J28" s="40">
        <v>6135.150896870836</v>
      </c>
      <c r="K28" s="40">
        <f t="shared" si="0"/>
        <v>8276.805594193844</v>
      </c>
      <c r="L28" s="28">
        <f t="shared" si="1"/>
        <v>548421.1386712841</v>
      </c>
      <c r="M28" s="28"/>
      <c r="N28" s="29" t="s">
        <v>32</v>
      </c>
      <c r="O28" s="29" t="s">
        <v>36</v>
      </c>
      <c r="P28" s="30"/>
    </row>
    <row r="29" spans="1:16" ht="19.5" customHeight="1">
      <c r="A29" s="6">
        <v>24</v>
      </c>
      <c r="B29" s="6" t="s">
        <v>35</v>
      </c>
      <c r="C29" s="6">
        <v>502</v>
      </c>
      <c r="D29" s="6">
        <v>5</v>
      </c>
      <c r="E29" s="7" t="s">
        <v>23</v>
      </c>
      <c r="F29" s="6">
        <v>3</v>
      </c>
      <c r="G29" s="28">
        <v>89.28</v>
      </c>
      <c r="H29" s="37">
        <v>23.1</v>
      </c>
      <c r="I29" s="6">
        <v>66.18</v>
      </c>
      <c r="J29" s="40">
        <v>6449.4056516727</v>
      </c>
      <c r="K29" s="40">
        <f t="shared" si="0"/>
        <v>8700.55812301811</v>
      </c>
      <c r="L29" s="28">
        <f t="shared" si="1"/>
        <v>575802.9365813386</v>
      </c>
      <c r="M29" s="28"/>
      <c r="N29" s="29" t="s">
        <v>32</v>
      </c>
      <c r="O29" s="29" t="s">
        <v>36</v>
      </c>
      <c r="P29" s="30"/>
    </row>
    <row r="30" spans="1:16" ht="19.5" customHeight="1">
      <c r="A30" s="6">
        <v>25</v>
      </c>
      <c r="B30" s="6" t="s">
        <v>35</v>
      </c>
      <c r="C30" s="6">
        <v>602</v>
      </c>
      <c r="D30" s="6">
        <v>6</v>
      </c>
      <c r="E30" s="7" t="s">
        <v>23</v>
      </c>
      <c r="F30" s="6">
        <v>3</v>
      </c>
      <c r="G30" s="28">
        <v>89.39</v>
      </c>
      <c r="H30" s="37">
        <v>23.13</v>
      </c>
      <c r="I30" s="6">
        <v>66.26</v>
      </c>
      <c r="J30" s="40">
        <v>6170.0638572961425</v>
      </c>
      <c r="K30" s="40">
        <f t="shared" si="0"/>
        <v>8323.905949346547</v>
      </c>
      <c r="L30" s="28">
        <f t="shared" si="1"/>
        <v>551542.0082037022</v>
      </c>
      <c r="M30" s="28"/>
      <c r="N30" s="29" t="s">
        <v>32</v>
      </c>
      <c r="O30" s="29" t="s">
        <v>36</v>
      </c>
      <c r="P30" s="30"/>
    </row>
    <row r="31" spans="1:16" ht="19.5" customHeight="1">
      <c r="A31" s="6">
        <v>26</v>
      </c>
      <c r="B31" s="6" t="s">
        <v>35</v>
      </c>
      <c r="C31" s="6">
        <v>702</v>
      </c>
      <c r="D31" s="6">
        <v>7</v>
      </c>
      <c r="E31" s="7" t="s">
        <v>23</v>
      </c>
      <c r="F31" s="6">
        <v>3</v>
      </c>
      <c r="G31" s="28">
        <v>89.28</v>
      </c>
      <c r="H31" s="37">
        <v>23.1</v>
      </c>
      <c r="I31" s="6">
        <v>66.18</v>
      </c>
      <c r="J31" s="40">
        <v>6484.322516477385</v>
      </c>
      <c r="K31" s="40">
        <f t="shared" si="0"/>
        <v>8747.662651421893</v>
      </c>
      <c r="L31" s="28">
        <f t="shared" si="1"/>
        <v>578920.3142711009</v>
      </c>
      <c r="M31" s="28"/>
      <c r="N31" s="29" t="s">
        <v>32</v>
      </c>
      <c r="O31" s="29" t="s">
        <v>36</v>
      </c>
      <c r="P31" s="30"/>
    </row>
    <row r="32" spans="1:16" ht="19.5" customHeight="1">
      <c r="A32" s="6">
        <v>27</v>
      </c>
      <c r="B32" s="6" t="s">
        <v>35</v>
      </c>
      <c r="C32" s="6">
        <v>802</v>
      </c>
      <c r="D32" s="38">
        <v>8</v>
      </c>
      <c r="E32" s="7" t="s">
        <v>23</v>
      </c>
      <c r="F32" s="6">
        <v>3</v>
      </c>
      <c r="G32" s="28">
        <v>89.39</v>
      </c>
      <c r="H32" s="37">
        <v>23.13</v>
      </c>
      <c r="I32" s="6">
        <v>66.26</v>
      </c>
      <c r="J32" s="40">
        <v>6204.984626480211</v>
      </c>
      <c r="K32" s="40">
        <f t="shared" si="0"/>
        <v>8371.016839134712</v>
      </c>
      <c r="L32" s="28">
        <f t="shared" si="1"/>
        <v>554663.575761066</v>
      </c>
      <c r="M32" s="28"/>
      <c r="N32" s="29" t="s">
        <v>32</v>
      </c>
      <c r="O32" s="29" t="s">
        <v>36</v>
      </c>
      <c r="P32" s="30"/>
    </row>
    <row r="33" spans="1:16" ht="19.5" customHeight="1">
      <c r="A33" s="6">
        <v>28</v>
      </c>
      <c r="B33" s="6" t="s">
        <v>35</v>
      </c>
      <c r="C33" s="6">
        <v>902</v>
      </c>
      <c r="D33" s="6">
        <v>9</v>
      </c>
      <c r="E33" s="7" t="s">
        <v>23</v>
      </c>
      <c r="F33" s="6">
        <v>3</v>
      </c>
      <c r="G33" s="28">
        <v>89.28</v>
      </c>
      <c r="H33" s="37">
        <v>23.1</v>
      </c>
      <c r="I33" s="6">
        <v>66.18</v>
      </c>
      <c r="J33" s="40">
        <v>6519.239381282076</v>
      </c>
      <c r="K33" s="40">
        <f t="shared" si="0"/>
        <v>8794.767179825683</v>
      </c>
      <c r="L33" s="28">
        <f t="shared" si="1"/>
        <v>582037.6919608638</v>
      </c>
      <c r="M33" s="28"/>
      <c r="N33" s="29" t="s">
        <v>32</v>
      </c>
      <c r="O33" s="29" t="s">
        <v>36</v>
      </c>
      <c r="P33" s="30"/>
    </row>
    <row r="34" spans="1:16" ht="19.5" customHeight="1">
      <c r="A34" s="6">
        <v>29</v>
      </c>
      <c r="B34" s="6" t="s">
        <v>35</v>
      </c>
      <c r="C34" s="6">
        <v>1002</v>
      </c>
      <c r="D34" s="38">
        <v>10</v>
      </c>
      <c r="E34" s="7" t="s">
        <v>23</v>
      </c>
      <c r="F34" s="6">
        <v>3</v>
      </c>
      <c r="G34" s="28">
        <v>89.39</v>
      </c>
      <c r="H34" s="37">
        <v>23.13</v>
      </c>
      <c r="I34" s="6">
        <v>66.26</v>
      </c>
      <c r="J34" s="40">
        <v>6239.897586905517</v>
      </c>
      <c r="K34" s="40">
        <f t="shared" si="0"/>
        <v>8418.117194287415</v>
      </c>
      <c r="L34" s="28">
        <f t="shared" si="1"/>
        <v>557784.4452934841</v>
      </c>
      <c r="M34" s="28"/>
      <c r="N34" s="29" t="s">
        <v>32</v>
      </c>
      <c r="O34" s="29" t="s">
        <v>36</v>
      </c>
      <c r="P34" s="30"/>
    </row>
    <row r="35" spans="1:16" ht="19.5" customHeight="1">
      <c r="A35" s="6">
        <v>30</v>
      </c>
      <c r="B35" s="6" t="s">
        <v>35</v>
      </c>
      <c r="C35" s="6">
        <v>1102</v>
      </c>
      <c r="D35" s="6">
        <v>11</v>
      </c>
      <c r="E35" s="7" t="s">
        <v>23</v>
      </c>
      <c r="F35" s="6">
        <v>3</v>
      </c>
      <c r="G35" s="28">
        <v>89.28</v>
      </c>
      <c r="H35" s="37">
        <v>23.1</v>
      </c>
      <c r="I35" s="6">
        <v>66.18</v>
      </c>
      <c r="J35" s="40">
        <v>8470.299445812807</v>
      </c>
      <c r="K35" s="40">
        <f t="shared" si="0"/>
        <v>11426.840956817277</v>
      </c>
      <c r="L35" s="28">
        <f t="shared" si="1"/>
        <v>756228.3345221675</v>
      </c>
      <c r="M35" s="28"/>
      <c r="N35" s="29" t="s">
        <v>32</v>
      </c>
      <c r="O35" s="29" t="s">
        <v>36</v>
      </c>
      <c r="P35" s="30"/>
    </row>
    <row r="36" spans="1:16" ht="19.5" customHeight="1">
      <c r="A36" s="6">
        <v>31</v>
      </c>
      <c r="B36" s="6" t="s">
        <v>35</v>
      </c>
      <c r="C36" s="6">
        <v>1202</v>
      </c>
      <c r="D36" s="38">
        <v>12</v>
      </c>
      <c r="E36" s="7" t="s">
        <v>23</v>
      </c>
      <c r="F36" s="6">
        <v>3</v>
      </c>
      <c r="G36" s="28">
        <v>89.39</v>
      </c>
      <c r="H36" s="37">
        <v>23.13</v>
      </c>
      <c r="I36" s="6">
        <v>66.26</v>
      </c>
      <c r="J36" s="40">
        <v>8109.2956055015065</v>
      </c>
      <c r="K36" s="40">
        <f t="shared" si="0"/>
        <v>10940.083522121637</v>
      </c>
      <c r="L36" s="28">
        <f t="shared" si="1"/>
        <v>724889.9341757797</v>
      </c>
      <c r="M36" s="28"/>
      <c r="N36" s="29" t="s">
        <v>32</v>
      </c>
      <c r="O36" s="29" t="s">
        <v>36</v>
      </c>
      <c r="P36" s="30"/>
    </row>
    <row r="37" spans="1:16" ht="19.5" customHeight="1">
      <c r="A37" s="6">
        <v>32</v>
      </c>
      <c r="B37" s="6" t="s">
        <v>35</v>
      </c>
      <c r="C37" s="6">
        <v>1302</v>
      </c>
      <c r="D37" s="6">
        <v>13</v>
      </c>
      <c r="E37" s="7" t="s">
        <v>23</v>
      </c>
      <c r="F37" s="6">
        <v>3</v>
      </c>
      <c r="G37" s="28">
        <v>89.28</v>
      </c>
      <c r="H37" s="37">
        <v>23.1</v>
      </c>
      <c r="I37" s="6">
        <v>66.18</v>
      </c>
      <c r="J37" s="40">
        <v>8515.424445812807</v>
      </c>
      <c r="K37" s="40">
        <f t="shared" si="0"/>
        <v>11487.716750108302</v>
      </c>
      <c r="L37" s="28">
        <f t="shared" si="1"/>
        <v>760257.0945221675</v>
      </c>
      <c r="M37" s="28"/>
      <c r="N37" s="29" t="s">
        <v>32</v>
      </c>
      <c r="O37" s="29" t="s">
        <v>36</v>
      </c>
      <c r="P37" s="30"/>
    </row>
    <row r="38" spans="1:16" ht="19.5" customHeight="1">
      <c r="A38" s="6">
        <v>33</v>
      </c>
      <c r="B38" s="6" t="s">
        <v>35</v>
      </c>
      <c r="C38" s="6">
        <v>1402</v>
      </c>
      <c r="D38" s="38">
        <v>14</v>
      </c>
      <c r="E38" s="7" t="s">
        <v>23</v>
      </c>
      <c r="F38" s="6">
        <v>3</v>
      </c>
      <c r="G38" s="28">
        <v>89.39</v>
      </c>
      <c r="H38" s="37">
        <v>23.13</v>
      </c>
      <c r="I38" s="6">
        <v>66.26</v>
      </c>
      <c r="J38" s="40">
        <v>8109.2956055015065</v>
      </c>
      <c r="K38" s="40">
        <f t="shared" si="0"/>
        <v>10940.083522121637</v>
      </c>
      <c r="L38" s="28">
        <f t="shared" si="1"/>
        <v>724889.9341757797</v>
      </c>
      <c r="M38" s="28"/>
      <c r="N38" s="29" t="s">
        <v>32</v>
      </c>
      <c r="O38" s="29" t="s">
        <v>36</v>
      </c>
      <c r="P38" s="30"/>
    </row>
    <row r="39" spans="1:16" ht="19.5" customHeight="1">
      <c r="A39" s="6">
        <v>34</v>
      </c>
      <c r="B39" s="6" t="s">
        <v>35</v>
      </c>
      <c r="C39" s="6">
        <v>1502</v>
      </c>
      <c r="D39" s="6">
        <v>15</v>
      </c>
      <c r="E39" s="7" t="s">
        <v>23</v>
      </c>
      <c r="F39" s="6">
        <v>3</v>
      </c>
      <c r="G39" s="28">
        <v>89.28</v>
      </c>
      <c r="H39" s="37">
        <v>23.1</v>
      </c>
      <c r="I39" s="6">
        <v>66.18</v>
      </c>
      <c r="J39" s="40">
        <v>8560.549445812807</v>
      </c>
      <c r="K39" s="40">
        <f t="shared" si="0"/>
        <v>11548.592543399323</v>
      </c>
      <c r="L39" s="28">
        <f t="shared" si="1"/>
        <v>764285.8545221674</v>
      </c>
      <c r="M39" s="28"/>
      <c r="N39" s="29" t="s">
        <v>32</v>
      </c>
      <c r="O39" s="29" t="s">
        <v>36</v>
      </c>
      <c r="P39" s="30"/>
    </row>
    <row r="40" spans="1:16" ht="19.5" customHeight="1">
      <c r="A40" s="6">
        <v>35</v>
      </c>
      <c r="B40" s="6" t="s">
        <v>35</v>
      </c>
      <c r="C40" s="6">
        <v>1602</v>
      </c>
      <c r="D40" s="38">
        <v>16</v>
      </c>
      <c r="E40" s="7" t="s">
        <v>23</v>
      </c>
      <c r="F40" s="6">
        <v>3</v>
      </c>
      <c r="G40" s="28">
        <v>89.39</v>
      </c>
      <c r="H40" s="37">
        <v>23.13</v>
      </c>
      <c r="I40" s="6">
        <v>66.26</v>
      </c>
      <c r="J40" s="40">
        <v>8199.54560550151</v>
      </c>
      <c r="K40" s="40">
        <f t="shared" si="0"/>
        <v>11061.837936549651</v>
      </c>
      <c r="L40" s="28">
        <f t="shared" si="1"/>
        <v>732957.3816757799</v>
      </c>
      <c r="M40" s="28"/>
      <c r="N40" s="29" t="s">
        <v>32</v>
      </c>
      <c r="O40" s="29" t="s">
        <v>36</v>
      </c>
      <c r="P40" s="30"/>
    </row>
    <row r="41" spans="1:16" ht="19.5" customHeight="1">
      <c r="A41" s="6">
        <v>36</v>
      </c>
      <c r="B41" s="6" t="s">
        <v>35</v>
      </c>
      <c r="C41" s="6">
        <v>1702</v>
      </c>
      <c r="D41" s="6">
        <v>17</v>
      </c>
      <c r="E41" s="7" t="s">
        <v>23</v>
      </c>
      <c r="F41" s="6">
        <v>3</v>
      </c>
      <c r="G41" s="28">
        <v>89.28</v>
      </c>
      <c r="H41" s="37">
        <v>23.1</v>
      </c>
      <c r="I41" s="6">
        <v>66.18</v>
      </c>
      <c r="J41" s="40">
        <v>8605.674445812805</v>
      </c>
      <c r="K41" s="40">
        <f t="shared" si="0"/>
        <v>11609.468336690346</v>
      </c>
      <c r="L41" s="28">
        <f t="shared" si="1"/>
        <v>768314.6145221672</v>
      </c>
      <c r="M41" s="28"/>
      <c r="N41" s="29" t="s">
        <v>32</v>
      </c>
      <c r="O41" s="29" t="s">
        <v>36</v>
      </c>
      <c r="P41" s="30"/>
    </row>
    <row r="42" spans="1:16" ht="19.5" customHeight="1">
      <c r="A42" s="6">
        <v>37</v>
      </c>
      <c r="B42" s="6" t="s">
        <v>35</v>
      </c>
      <c r="C42" s="6">
        <v>1802</v>
      </c>
      <c r="D42" s="38">
        <v>18</v>
      </c>
      <c r="E42" s="7" t="s">
        <v>23</v>
      </c>
      <c r="F42" s="6">
        <v>3</v>
      </c>
      <c r="G42" s="28">
        <v>89.39</v>
      </c>
      <c r="H42" s="37">
        <v>23.13</v>
      </c>
      <c r="I42" s="6">
        <v>66.26</v>
      </c>
      <c r="J42" s="40">
        <v>8154.415559655595</v>
      </c>
      <c r="K42" s="40">
        <f t="shared" si="0"/>
        <v>11000.953922088947</v>
      </c>
      <c r="L42" s="28">
        <f t="shared" si="1"/>
        <v>728923.2068776137</v>
      </c>
      <c r="M42" s="28"/>
      <c r="N42" s="29" t="s">
        <v>32</v>
      </c>
      <c r="O42" s="29" t="s">
        <v>36</v>
      </c>
      <c r="P42" s="30"/>
    </row>
    <row r="43" spans="1:16" ht="19.5" customHeight="1">
      <c r="A43" s="6">
        <v>38</v>
      </c>
      <c r="B43" s="6" t="s">
        <v>35</v>
      </c>
      <c r="C43" s="6">
        <v>1902</v>
      </c>
      <c r="D43" s="6">
        <v>19</v>
      </c>
      <c r="E43" s="7" t="s">
        <v>23</v>
      </c>
      <c r="F43" s="6">
        <v>3</v>
      </c>
      <c r="G43" s="28">
        <v>89.28</v>
      </c>
      <c r="H43" s="37">
        <v>23.1</v>
      </c>
      <c r="I43" s="6">
        <v>66.18</v>
      </c>
      <c r="J43" s="40">
        <v>8650.799445812807</v>
      </c>
      <c r="K43" s="40">
        <f t="shared" si="0"/>
        <v>11670.344129981373</v>
      </c>
      <c r="L43" s="28">
        <f t="shared" si="1"/>
        <v>772343.3745221674</v>
      </c>
      <c r="M43" s="28"/>
      <c r="N43" s="29" t="s">
        <v>32</v>
      </c>
      <c r="O43" s="29" t="s">
        <v>36</v>
      </c>
      <c r="P43" s="30"/>
    </row>
    <row r="44" spans="1:16" ht="19.5" customHeight="1">
      <c r="A44" s="6">
        <v>39</v>
      </c>
      <c r="B44" s="6" t="s">
        <v>35</v>
      </c>
      <c r="C44" s="6">
        <v>2002</v>
      </c>
      <c r="D44" s="38">
        <v>20</v>
      </c>
      <c r="E44" s="7" t="s">
        <v>23</v>
      </c>
      <c r="F44" s="6">
        <v>3</v>
      </c>
      <c r="G44" s="28">
        <v>89.39</v>
      </c>
      <c r="H44" s="37">
        <v>23.13</v>
      </c>
      <c r="I44" s="6">
        <v>66.26</v>
      </c>
      <c r="J44" s="40">
        <v>8289.79560550151</v>
      </c>
      <c r="K44" s="40">
        <f t="shared" si="0"/>
        <v>11183.592350977662</v>
      </c>
      <c r="L44" s="28">
        <f t="shared" si="1"/>
        <v>741024.82917578</v>
      </c>
      <c r="M44" s="28"/>
      <c r="N44" s="29" t="s">
        <v>32</v>
      </c>
      <c r="O44" s="29" t="s">
        <v>36</v>
      </c>
      <c r="P44" s="30"/>
    </row>
    <row r="45" spans="1:16" ht="19.5" customHeight="1">
      <c r="A45" s="6">
        <v>40</v>
      </c>
      <c r="B45" s="6" t="s">
        <v>35</v>
      </c>
      <c r="C45" s="6">
        <v>2102</v>
      </c>
      <c r="D45" s="6">
        <v>21</v>
      </c>
      <c r="E45" s="7" t="s">
        <v>23</v>
      </c>
      <c r="F45" s="6">
        <v>3</v>
      </c>
      <c r="G45" s="28">
        <v>89.28</v>
      </c>
      <c r="H45" s="37">
        <v>23.1</v>
      </c>
      <c r="I45" s="6">
        <v>66.18</v>
      </c>
      <c r="J45" s="40">
        <v>8515.424445812807</v>
      </c>
      <c r="K45" s="40">
        <f t="shared" si="0"/>
        <v>11487.716750108302</v>
      </c>
      <c r="L45" s="28">
        <f t="shared" si="1"/>
        <v>760257.0945221675</v>
      </c>
      <c r="M45" s="28"/>
      <c r="N45" s="29" t="s">
        <v>32</v>
      </c>
      <c r="O45" s="29" t="s">
        <v>36</v>
      </c>
      <c r="P45" s="30"/>
    </row>
    <row r="46" spans="1:16" ht="19.5" customHeight="1">
      <c r="A46" s="6">
        <v>41</v>
      </c>
      <c r="B46" s="6" t="s">
        <v>35</v>
      </c>
      <c r="C46" s="6">
        <v>203</v>
      </c>
      <c r="D46" s="6">
        <v>2</v>
      </c>
      <c r="E46" s="7" t="s">
        <v>20</v>
      </c>
      <c r="F46" s="6">
        <v>3</v>
      </c>
      <c r="G46" s="28">
        <v>101.46</v>
      </c>
      <c r="H46" s="37">
        <v>26.25</v>
      </c>
      <c r="I46" s="39">
        <v>75.21</v>
      </c>
      <c r="J46" s="40">
        <v>6006.512236872836</v>
      </c>
      <c r="K46" s="40">
        <f t="shared" si="0"/>
        <v>8102.921573635394</v>
      </c>
      <c r="L46" s="28">
        <f t="shared" si="1"/>
        <v>609420.731553118</v>
      </c>
      <c r="M46" s="28"/>
      <c r="N46" s="29" t="s">
        <v>32</v>
      </c>
      <c r="O46" s="29" t="s">
        <v>36</v>
      </c>
      <c r="P46" s="30"/>
    </row>
    <row r="47" spans="1:16" ht="19.5" customHeight="1">
      <c r="A47" s="6">
        <v>42</v>
      </c>
      <c r="B47" s="6" t="s">
        <v>35</v>
      </c>
      <c r="C47" s="6">
        <v>303</v>
      </c>
      <c r="D47" s="38">
        <v>3</v>
      </c>
      <c r="E47" s="7" t="s">
        <v>20</v>
      </c>
      <c r="F47" s="6">
        <v>3</v>
      </c>
      <c r="G47" s="28">
        <v>98.59</v>
      </c>
      <c r="H47" s="37">
        <v>25.51</v>
      </c>
      <c r="I47" s="6">
        <v>73.08</v>
      </c>
      <c r="J47" s="40">
        <v>6061.640389724056</v>
      </c>
      <c r="K47" s="40">
        <f t="shared" si="0"/>
        <v>8177.574247713393</v>
      </c>
      <c r="L47" s="28">
        <f t="shared" si="1"/>
        <v>597617.1260228948</v>
      </c>
      <c r="M47" s="28"/>
      <c r="N47" s="29" t="s">
        <v>32</v>
      </c>
      <c r="O47" s="29" t="s">
        <v>36</v>
      </c>
      <c r="P47" s="30"/>
    </row>
    <row r="48" spans="1:16" ht="19.5" customHeight="1">
      <c r="A48" s="6">
        <v>43</v>
      </c>
      <c r="B48" s="6" t="s">
        <v>35</v>
      </c>
      <c r="C48" s="6">
        <v>403</v>
      </c>
      <c r="D48" s="6">
        <v>4</v>
      </c>
      <c r="E48" s="7" t="s">
        <v>20</v>
      </c>
      <c r="F48" s="6">
        <v>3</v>
      </c>
      <c r="G48" s="28">
        <v>93.45</v>
      </c>
      <c r="H48" s="37">
        <v>24.18</v>
      </c>
      <c r="I48" s="6">
        <v>69.27</v>
      </c>
      <c r="J48" s="40">
        <v>6445.726752134374</v>
      </c>
      <c r="K48" s="40">
        <f t="shared" si="0"/>
        <v>8695.729247682362</v>
      </c>
      <c r="L48" s="28">
        <f t="shared" si="1"/>
        <v>602353.1649869572</v>
      </c>
      <c r="M48" s="28"/>
      <c r="N48" s="29" t="s">
        <v>32</v>
      </c>
      <c r="O48" s="29" t="s">
        <v>36</v>
      </c>
      <c r="P48" s="30"/>
    </row>
    <row r="49" spans="1:16" ht="19.5" customHeight="1">
      <c r="A49" s="6">
        <v>44</v>
      </c>
      <c r="B49" s="6" t="s">
        <v>35</v>
      </c>
      <c r="C49" s="6">
        <v>503</v>
      </c>
      <c r="D49" s="6">
        <v>5</v>
      </c>
      <c r="E49" s="7" t="s">
        <v>20</v>
      </c>
      <c r="F49" s="6">
        <v>3</v>
      </c>
      <c r="G49" s="28">
        <v>98.59</v>
      </c>
      <c r="H49" s="37">
        <v>25.51</v>
      </c>
      <c r="I49" s="6">
        <v>73.08</v>
      </c>
      <c r="J49" s="40">
        <v>6166.390984138118</v>
      </c>
      <c r="K49" s="40">
        <f t="shared" si="0"/>
        <v>8318.89008109164</v>
      </c>
      <c r="L49" s="28">
        <f t="shared" si="1"/>
        <v>607944.4871261771</v>
      </c>
      <c r="M49" s="28"/>
      <c r="N49" s="29" t="s">
        <v>32</v>
      </c>
      <c r="O49" s="29" t="s">
        <v>36</v>
      </c>
      <c r="P49" s="30"/>
    </row>
    <row r="50" spans="1:16" ht="19.5" customHeight="1">
      <c r="A50" s="6">
        <v>45</v>
      </c>
      <c r="B50" s="6" t="s">
        <v>35</v>
      </c>
      <c r="C50" s="6">
        <v>603</v>
      </c>
      <c r="D50" s="6">
        <v>6</v>
      </c>
      <c r="E50" s="7" t="s">
        <v>20</v>
      </c>
      <c r="F50" s="6">
        <v>3</v>
      </c>
      <c r="G50" s="28">
        <v>93.45</v>
      </c>
      <c r="H50" s="37">
        <v>24.18</v>
      </c>
      <c r="I50" s="6">
        <v>69.27</v>
      </c>
      <c r="J50" s="40">
        <v>6480.643616939062</v>
      </c>
      <c r="K50" s="40">
        <f t="shared" si="0"/>
        <v>8742.834502713375</v>
      </c>
      <c r="L50" s="28">
        <f t="shared" si="1"/>
        <v>605616.1460029554</v>
      </c>
      <c r="M50" s="28"/>
      <c r="N50" s="29" t="s">
        <v>32</v>
      </c>
      <c r="O50" s="29" t="s">
        <v>36</v>
      </c>
      <c r="P50" s="30"/>
    </row>
    <row r="51" spans="1:16" ht="19.5" customHeight="1">
      <c r="A51" s="6">
        <v>46</v>
      </c>
      <c r="B51" s="6" t="s">
        <v>35</v>
      </c>
      <c r="C51" s="6">
        <v>703</v>
      </c>
      <c r="D51" s="6">
        <v>7</v>
      </c>
      <c r="E51" s="7" t="s">
        <v>20</v>
      </c>
      <c r="F51" s="6">
        <v>3</v>
      </c>
      <c r="G51" s="28">
        <v>98.59</v>
      </c>
      <c r="H51" s="37">
        <v>25.51</v>
      </c>
      <c r="I51" s="6">
        <v>73.08</v>
      </c>
      <c r="J51" s="40">
        <v>6201.307848942806</v>
      </c>
      <c r="K51" s="40">
        <f t="shared" si="0"/>
        <v>8365.995358884391</v>
      </c>
      <c r="L51" s="28">
        <f t="shared" si="1"/>
        <v>611386.9408272713</v>
      </c>
      <c r="M51" s="28"/>
      <c r="N51" s="29" t="s">
        <v>32</v>
      </c>
      <c r="O51" s="29" t="s">
        <v>36</v>
      </c>
      <c r="P51" s="30"/>
    </row>
    <row r="52" spans="1:16" ht="19.5" customHeight="1">
      <c r="A52" s="6">
        <v>47</v>
      </c>
      <c r="B52" s="6" t="s">
        <v>35</v>
      </c>
      <c r="C52" s="6">
        <v>803</v>
      </c>
      <c r="D52" s="38">
        <v>8</v>
      </c>
      <c r="E52" s="7" t="s">
        <v>20</v>
      </c>
      <c r="F52" s="6">
        <v>3</v>
      </c>
      <c r="G52" s="28">
        <v>93.45</v>
      </c>
      <c r="H52" s="37">
        <v>24.18</v>
      </c>
      <c r="I52" s="6">
        <v>69.27</v>
      </c>
      <c r="J52" s="40">
        <v>6515.560481743749</v>
      </c>
      <c r="K52" s="40">
        <f t="shared" si="0"/>
        <v>8789.939757744381</v>
      </c>
      <c r="L52" s="28">
        <f t="shared" si="1"/>
        <v>608879.1270189533</v>
      </c>
      <c r="M52" s="28"/>
      <c r="N52" s="29" t="s">
        <v>32</v>
      </c>
      <c r="O52" s="29" t="s">
        <v>36</v>
      </c>
      <c r="P52" s="30"/>
    </row>
    <row r="53" spans="1:16" ht="19.5" customHeight="1">
      <c r="A53" s="6">
        <v>48</v>
      </c>
      <c r="B53" s="6" t="s">
        <v>35</v>
      </c>
      <c r="C53" s="6">
        <v>903</v>
      </c>
      <c r="D53" s="6">
        <v>9</v>
      </c>
      <c r="E53" s="7" t="s">
        <v>20</v>
      </c>
      <c r="F53" s="6">
        <v>3</v>
      </c>
      <c r="G53" s="28">
        <v>98.59</v>
      </c>
      <c r="H53" s="37">
        <v>25.51</v>
      </c>
      <c r="I53" s="6">
        <v>73.08</v>
      </c>
      <c r="J53" s="40">
        <v>6236.224713747494</v>
      </c>
      <c r="K53" s="40">
        <f t="shared" si="0"/>
        <v>8413.100636677142</v>
      </c>
      <c r="L53" s="28">
        <f t="shared" si="1"/>
        <v>614829.3945283655</v>
      </c>
      <c r="M53" s="28"/>
      <c r="N53" s="29" t="s">
        <v>32</v>
      </c>
      <c r="O53" s="29" t="s">
        <v>36</v>
      </c>
      <c r="P53" s="30"/>
    </row>
    <row r="54" spans="1:16" ht="19.5" customHeight="1">
      <c r="A54" s="6">
        <v>49</v>
      </c>
      <c r="B54" s="6" t="s">
        <v>35</v>
      </c>
      <c r="C54" s="6">
        <v>1003</v>
      </c>
      <c r="D54" s="38">
        <v>10</v>
      </c>
      <c r="E54" s="7" t="s">
        <v>20</v>
      </c>
      <c r="F54" s="6">
        <v>3</v>
      </c>
      <c r="G54" s="28">
        <v>93.45</v>
      </c>
      <c r="H54" s="37">
        <v>24.18</v>
      </c>
      <c r="I54" s="6">
        <v>69.27</v>
      </c>
      <c r="J54" s="40">
        <v>7108.494136243556</v>
      </c>
      <c r="K54" s="40">
        <f t="shared" si="0"/>
        <v>9589.848087656423</v>
      </c>
      <c r="L54" s="28">
        <f t="shared" si="1"/>
        <v>664288.7770319603</v>
      </c>
      <c r="M54" s="28"/>
      <c r="N54" s="29" t="s">
        <v>32</v>
      </c>
      <c r="O54" s="29" t="s">
        <v>36</v>
      </c>
      <c r="P54" s="30"/>
    </row>
    <row r="55" spans="1:16" ht="19.5" customHeight="1">
      <c r="A55" s="6">
        <v>50</v>
      </c>
      <c r="B55" s="6" t="s">
        <v>35</v>
      </c>
      <c r="C55" s="6">
        <v>1103</v>
      </c>
      <c r="D55" s="6">
        <v>11</v>
      </c>
      <c r="E55" s="7" t="s">
        <v>20</v>
      </c>
      <c r="F55" s="6">
        <v>3</v>
      </c>
      <c r="G55" s="28">
        <v>98.59</v>
      </c>
      <c r="H55" s="37">
        <v>25.51</v>
      </c>
      <c r="I55" s="6">
        <v>73.08</v>
      </c>
      <c r="J55" s="40">
        <v>8104.543902068126</v>
      </c>
      <c r="K55" s="40">
        <f t="shared" si="0"/>
        <v>10933.593093936735</v>
      </c>
      <c r="L55" s="28">
        <f t="shared" si="1"/>
        <v>799026.9833048966</v>
      </c>
      <c r="M55" s="28"/>
      <c r="N55" s="29" t="s">
        <v>32</v>
      </c>
      <c r="O55" s="29" t="s">
        <v>36</v>
      </c>
      <c r="P55" s="30"/>
    </row>
    <row r="56" spans="1:16" ht="19.5" customHeight="1">
      <c r="A56" s="6">
        <v>51</v>
      </c>
      <c r="B56" s="6" t="s">
        <v>35</v>
      </c>
      <c r="C56" s="6">
        <v>1203</v>
      </c>
      <c r="D56" s="38">
        <v>12</v>
      </c>
      <c r="E56" s="7" t="s">
        <v>20</v>
      </c>
      <c r="F56" s="6">
        <v>3</v>
      </c>
      <c r="G56" s="28">
        <v>93.45</v>
      </c>
      <c r="H56" s="37">
        <v>24.18</v>
      </c>
      <c r="I56" s="6">
        <v>69.27</v>
      </c>
      <c r="J56" s="40">
        <v>8510.67</v>
      </c>
      <c r="K56" s="40">
        <f t="shared" si="0"/>
        <v>11481.479883066264</v>
      </c>
      <c r="L56" s="28">
        <f t="shared" si="1"/>
        <v>795322.1115</v>
      </c>
      <c r="M56" s="28"/>
      <c r="N56" s="29" t="s">
        <v>32</v>
      </c>
      <c r="O56" s="29" t="s">
        <v>36</v>
      </c>
      <c r="P56" s="30"/>
    </row>
    <row r="57" spans="1:16" ht="19.5" customHeight="1">
      <c r="A57" s="6">
        <v>52</v>
      </c>
      <c r="B57" s="6" t="s">
        <v>35</v>
      </c>
      <c r="C57" s="6">
        <v>1303</v>
      </c>
      <c r="D57" s="6">
        <v>13</v>
      </c>
      <c r="E57" s="7" t="s">
        <v>20</v>
      </c>
      <c r="F57" s="6">
        <v>3</v>
      </c>
      <c r="G57" s="28">
        <v>98.59</v>
      </c>
      <c r="H57" s="37">
        <v>25.51</v>
      </c>
      <c r="I57" s="6">
        <v>73.08</v>
      </c>
      <c r="J57" s="40">
        <v>8149.668902068126</v>
      </c>
      <c r="K57" s="40">
        <f t="shared" si="0"/>
        <v>10994.46985570466</v>
      </c>
      <c r="L57" s="28">
        <f t="shared" si="1"/>
        <v>803475.8570548965</v>
      </c>
      <c r="M57" s="28"/>
      <c r="N57" s="29" t="s">
        <v>32</v>
      </c>
      <c r="O57" s="29" t="s">
        <v>36</v>
      </c>
      <c r="P57" s="30"/>
    </row>
    <row r="58" spans="1:16" ht="19.5" customHeight="1">
      <c r="A58" s="6">
        <v>53</v>
      </c>
      <c r="B58" s="6" t="s">
        <v>35</v>
      </c>
      <c r="C58" s="6">
        <v>1403</v>
      </c>
      <c r="D58" s="38">
        <v>14</v>
      </c>
      <c r="E58" s="7" t="s">
        <v>20</v>
      </c>
      <c r="F58" s="6">
        <v>3</v>
      </c>
      <c r="G58" s="28">
        <v>93.45</v>
      </c>
      <c r="H58" s="37">
        <v>24.18</v>
      </c>
      <c r="I58" s="6">
        <v>69.27</v>
      </c>
      <c r="J58" s="40">
        <v>8510.67</v>
      </c>
      <c r="K58" s="40">
        <f t="shared" si="0"/>
        <v>11481.479883066264</v>
      </c>
      <c r="L58" s="28">
        <f t="shared" si="1"/>
        <v>795322.1115</v>
      </c>
      <c r="M58" s="28"/>
      <c r="N58" s="29" t="s">
        <v>32</v>
      </c>
      <c r="O58" s="29" t="s">
        <v>36</v>
      </c>
      <c r="P58" s="30"/>
    </row>
    <row r="59" spans="1:16" ht="19.5" customHeight="1">
      <c r="A59" s="6">
        <v>54</v>
      </c>
      <c r="B59" s="6" t="s">
        <v>35</v>
      </c>
      <c r="C59" s="6">
        <v>1503</v>
      </c>
      <c r="D59" s="6">
        <v>15</v>
      </c>
      <c r="E59" s="7" t="s">
        <v>20</v>
      </c>
      <c r="F59" s="6">
        <v>3</v>
      </c>
      <c r="G59" s="28">
        <v>98.59</v>
      </c>
      <c r="H59" s="37">
        <v>25.51</v>
      </c>
      <c r="I59" s="6">
        <v>73.08</v>
      </c>
      <c r="J59" s="40">
        <v>8194.793902068126</v>
      </c>
      <c r="K59" s="40">
        <f t="shared" si="0"/>
        <v>11055.346617472585</v>
      </c>
      <c r="L59" s="28">
        <f t="shared" si="1"/>
        <v>807924.7308048966</v>
      </c>
      <c r="M59" s="28"/>
      <c r="N59" s="29" t="s">
        <v>32</v>
      </c>
      <c r="O59" s="29" t="s">
        <v>36</v>
      </c>
      <c r="P59" s="30"/>
    </row>
    <row r="60" spans="1:16" ht="19.5" customHeight="1">
      <c r="A60" s="6">
        <v>55</v>
      </c>
      <c r="B60" s="6" t="s">
        <v>35</v>
      </c>
      <c r="C60" s="6">
        <v>1603</v>
      </c>
      <c r="D60" s="38">
        <v>16</v>
      </c>
      <c r="E60" s="7" t="s">
        <v>20</v>
      </c>
      <c r="F60" s="6">
        <v>3</v>
      </c>
      <c r="G60" s="28">
        <v>93.45</v>
      </c>
      <c r="H60" s="37">
        <v>24.18</v>
      </c>
      <c r="I60" s="6">
        <v>69.27</v>
      </c>
      <c r="J60" s="40">
        <v>8600.92</v>
      </c>
      <c r="K60" s="40">
        <f t="shared" si="0"/>
        <v>11603.2333477696</v>
      </c>
      <c r="L60" s="28">
        <f t="shared" si="1"/>
        <v>803755.974</v>
      </c>
      <c r="M60" s="28"/>
      <c r="N60" s="29" t="s">
        <v>32</v>
      </c>
      <c r="O60" s="29" t="s">
        <v>36</v>
      </c>
      <c r="P60" s="30"/>
    </row>
    <row r="61" spans="1:16" ht="19.5" customHeight="1">
      <c r="A61" s="6">
        <v>56</v>
      </c>
      <c r="B61" s="6" t="s">
        <v>35</v>
      </c>
      <c r="C61" s="6">
        <v>1703</v>
      </c>
      <c r="D61" s="6">
        <v>17</v>
      </c>
      <c r="E61" s="7" t="s">
        <v>20</v>
      </c>
      <c r="F61" s="6">
        <v>3</v>
      </c>
      <c r="G61" s="28">
        <v>98.59</v>
      </c>
      <c r="H61" s="37">
        <v>25.51</v>
      </c>
      <c r="I61" s="6">
        <v>73.08</v>
      </c>
      <c r="J61" s="40">
        <v>8239.918902068126</v>
      </c>
      <c r="K61" s="40">
        <f t="shared" si="0"/>
        <v>11116.223379240511</v>
      </c>
      <c r="L61" s="28">
        <f t="shared" si="1"/>
        <v>812373.6045548966</v>
      </c>
      <c r="M61" s="28"/>
      <c r="N61" s="29" t="s">
        <v>32</v>
      </c>
      <c r="O61" s="29" t="s">
        <v>36</v>
      </c>
      <c r="P61" s="30"/>
    </row>
    <row r="62" spans="1:16" ht="19.5" customHeight="1">
      <c r="A62" s="6">
        <v>57</v>
      </c>
      <c r="B62" s="6" t="s">
        <v>35</v>
      </c>
      <c r="C62" s="6">
        <v>1803</v>
      </c>
      <c r="D62" s="38">
        <v>18</v>
      </c>
      <c r="E62" s="7" t="s">
        <v>20</v>
      </c>
      <c r="F62" s="6">
        <v>3</v>
      </c>
      <c r="G62" s="28">
        <v>93.45</v>
      </c>
      <c r="H62" s="37">
        <v>24.18</v>
      </c>
      <c r="I62" s="6">
        <v>69.27</v>
      </c>
      <c r="J62" s="40">
        <v>8555.795</v>
      </c>
      <c r="K62" s="40">
        <f t="shared" si="0"/>
        <v>11542.356615417932</v>
      </c>
      <c r="L62" s="28">
        <f t="shared" si="1"/>
        <v>799539.04275</v>
      </c>
      <c r="M62" s="28"/>
      <c r="N62" s="29" t="s">
        <v>32</v>
      </c>
      <c r="O62" s="29" t="s">
        <v>36</v>
      </c>
      <c r="P62" s="30"/>
    </row>
    <row r="63" spans="1:16" ht="19.5" customHeight="1">
      <c r="A63" s="6">
        <v>58</v>
      </c>
      <c r="B63" s="6" t="s">
        <v>35</v>
      </c>
      <c r="C63" s="6">
        <v>1903</v>
      </c>
      <c r="D63" s="6">
        <v>19</v>
      </c>
      <c r="E63" s="7" t="s">
        <v>20</v>
      </c>
      <c r="F63" s="6">
        <v>3</v>
      </c>
      <c r="G63" s="28">
        <v>98.59</v>
      </c>
      <c r="H63" s="37">
        <v>25.51</v>
      </c>
      <c r="I63" s="6">
        <v>73.08</v>
      </c>
      <c r="J63" s="40">
        <v>8285.043902068126</v>
      </c>
      <c r="K63" s="40">
        <f t="shared" si="0"/>
        <v>11177.100141008437</v>
      </c>
      <c r="L63" s="28">
        <f t="shared" si="1"/>
        <v>816822.4783048966</v>
      </c>
      <c r="M63" s="28"/>
      <c r="N63" s="29" t="s">
        <v>32</v>
      </c>
      <c r="O63" s="29" t="s">
        <v>36</v>
      </c>
      <c r="P63" s="30"/>
    </row>
    <row r="64" spans="1:16" ht="19.5" customHeight="1">
      <c r="A64" s="6">
        <v>59</v>
      </c>
      <c r="B64" s="6" t="s">
        <v>35</v>
      </c>
      <c r="C64" s="6">
        <v>2003</v>
      </c>
      <c r="D64" s="38">
        <v>20</v>
      </c>
      <c r="E64" s="7" t="s">
        <v>20</v>
      </c>
      <c r="F64" s="6">
        <v>3</v>
      </c>
      <c r="G64" s="28">
        <v>93.45</v>
      </c>
      <c r="H64" s="37">
        <v>24.18</v>
      </c>
      <c r="I64" s="6">
        <v>69.27</v>
      </c>
      <c r="J64" s="40">
        <v>8691.17</v>
      </c>
      <c r="K64" s="40">
        <f t="shared" si="0"/>
        <v>11724.986812472933</v>
      </c>
      <c r="L64" s="28">
        <f t="shared" si="1"/>
        <v>812189.8365</v>
      </c>
      <c r="M64" s="28"/>
      <c r="N64" s="29" t="s">
        <v>32</v>
      </c>
      <c r="O64" s="29" t="s">
        <v>36</v>
      </c>
      <c r="P64" s="30"/>
    </row>
    <row r="65" spans="1:16" ht="19.5" customHeight="1">
      <c r="A65" s="6">
        <v>60</v>
      </c>
      <c r="B65" s="6" t="s">
        <v>35</v>
      </c>
      <c r="C65" s="6">
        <v>2103</v>
      </c>
      <c r="D65" s="6">
        <v>21</v>
      </c>
      <c r="E65" s="7" t="s">
        <v>20</v>
      </c>
      <c r="F65" s="6">
        <v>3</v>
      </c>
      <c r="G65" s="28">
        <v>98.59</v>
      </c>
      <c r="H65" s="37">
        <v>25.51</v>
      </c>
      <c r="I65" s="6">
        <v>73.08</v>
      </c>
      <c r="J65" s="40">
        <v>8149.668902068126</v>
      </c>
      <c r="K65" s="40">
        <f t="shared" si="0"/>
        <v>10994.46985570466</v>
      </c>
      <c r="L65" s="28">
        <f t="shared" si="1"/>
        <v>803475.8570548965</v>
      </c>
      <c r="M65" s="28"/>
      <c r="N65" s="29" t="s">
        <v>32</v>
      </c>
      <c r="O65" s="29" t="s">
        <v>36</v>
      </c>
      <c r="P65" s="30"/>
    </row>
    <row r="66" spans="1:16" ht="19.5" customHeight="1">
      <c r="A66" s="6">
        <v>61</v>
      </c>
      <c r="B66" s="6" t="s">
        <v>35</v>
      </c>
      <c r="C66" s="6">
        <v>204</v>
      </c>
      <c r="D66" s="6">
        <v>2</v>
      </c>
      <c r="E66" s="7" t="s">
        <v>20</v>
      </c>
      <c r="F66" s="6">
        <v>3</v>
      </c>
      <c r="G66" s="28">
        <v>101.46</v>
      </c>
      <c r="H66" s="37">
        <v>26.25</v>
      </c>
      <c r="I66" s="39">
        <v>75.21</v>
      </c>
      <c r="J66" s="40">
        <v>6440.216452341589</v>
      </c>
      <c r="K66" s="40">
        <f t="shared" si="0"/>
        <v>8687.998421148486</v>
      </c>
      <c r="L66" s="28">
        <f t="shared" si="1"/>
        <v>653424.3612545775</v>
      </c>
      <c r="M66" s="28"/>
      <c r="N66" s="29" t="s">
        <v>32</v>
      </c>
      <c r="O66" s="29" t="s">
        <v>36</v>
      </c>
      <c r="P66" s="30"/>
    </row>
    <row r="67" spans="1:16" ht="19.5" customHeight="1">
      <c r="A67" s="6">
        <v>62</v>
      </c>
      <c r="B67" s="6" t="s">
        <v>35</v>
      </c>
      <c r="C67" s="6">
        <v>304</v>
      </c>
      <c r="D67" s="38">
        <v>3</v>
      </c>
      <c r="E67" s="7" t="s">
        <v>20</v>
      </c>
      <c r="F67" s="6">
        <v>3</v>
      </c>
      <c r="G67" s="28">
        <v>98.59</v>
      </c>
      <c r="H67" s="37">
        <v>25.51</v>
      </c>
      <c r="I67" s="6">
        <v>73.08</v>
      </c>
      <c r="J67" s="40">
        <v>6495.344605192808</v>
      </c>
      <c r="K67" s="40">
        <f t="shared" si="0"/>
        <v>8762.671382402285</v>
      </c>
      <c r="L67" s="28">
        <f t="shared" si="1"/>
        <v>640376.0246259589</v>
      </c>
      <c r="M67" s="28"/>
      <c r="N67" s="29" t="s">
        <v>32</v>
      </c>
      <c r="O67" s="29" t="s">
        <v>36</v>
      </c>
      <c r="P67" s="30"/>
    </row>
    <row r="68" spans="1:16" ht="19.5" customHeight="1">
      <c r="A68" s="6">
        <v>63</v>
      </c>
      <c r="B68" s="6" t="s">
        <v>35</v>
      </c>
      <c r="C68" s="6">
        <v>404</v>
      </c>
      <c r="D68" s="6">
        <v>4</v>
      </c>
      <c r="E68" s="7" t="s">
        <v>20</v>
      </c>
      <c r="F68" s="6">
        <v>3</v>
      </c>
      <c r="G68" s="28">
        <v>93.46</v>
      </c>
      <c r="H68" s="37">
        <v>24.18</v>
      </c>
      <c r="I68" s="6">
        <v>69.28</v>
      </c>
      <c r="J68" s="40">
        <v>6669.929181331048</v>
      </c>
      <c r="K68" s="40">
        <f t="shared" si="0"/>
        <v>8997.857697563506</v>
      </c>
      <c r="L68" s="28">
        <f t="shared" si="1"/>
        <v>623371.5812871997</v>
      </c>
      <c r="M68" s="28"/>
      <c r="N68" s="29" t="s">
        <v>32</v>
      </c>
      <c r="O68" s="29" t="s">
        <v>36</v>
      </c>
      <c r="P68" s="30"/>
    </row>
    <row r="69" spans="1:16" ht="19.5" customHeight="1">
      <c r="A69" s="6">
        <v>64</v>
      </c>
      <c r="B69" s="6" t="s">
        <v>35</v>
      </c>
      <c r="C69" s="6">
        <v>504</v>
      </c>
      <c r="D69" s="6">
        <v>5</v>
      </c>
      <c r="E69" s="7" t="s">
        <v>20</v>
      </c>
      <c r="F69" s="6">
        <v>3</v>
      </c>
      <c r="G69" s="28">
        <v>98.59</v>
      </c>
      <c r="H69" s="37">
        <v>25.51</v>
      </c>
      <c r="I69" s="6">
        <v>73.08</v>
      </c>
      <c r="J69" s="40">
        <v>6600.095199606868</v>
      </c>
      <c r="K69" s="40">
        <f t="shared" si="0"/>
        <v>8903.987215780531</v>
      </c>
      <c r="L69" s="28">
        <f t="shared" si="1"/>
        <v>650703.3857292412</v>
      </c>
      <c r="M69" s="28"/>
      <c r="N69" s="29" t="s">
        <v>32</v>
      </c>
      <c r="O69" s="29" t="s">
        <v>36</v>
      </c>
      <c r="P69" s="30"/>
    </row>
    <row r="70" spans="1:16" ht="19.5" customHeight="1">
      <c r="A70" s="6">
        <v>65</v>
      </c>
      <c r="B70" s="6" t="s">
        <v>35</v>
      </c>
      <c r="C70" s="6">
        <v>604</v>
      </c>
      <c r="D70" s="6">
        <v>6</v>
      </c>
      <c r="E70" s="7" t="s">
        <v>20</v>
      </c>
      <c r="F70" s="6">
        <v>3</v>
      </c>
      <c r="G70" s="28">
        <v>93.46</v>
      </c>
      <c r="H70" s="37">
        <v>24.18</v>
      </c>
      <c r="I70" s="6">
        <v>69.28</v>
      </c>
      <c r="J70" s="40">
        <v>6704.849780160418</v>
      </c>
      <c r="K70" s="40">
        <f aca="true" t="shared" si="2" ref="K70:K86">L70/I70</f>
        <v>9044.9662305686</v>
      </c>
      <c r="L70" s="28">
        <f aca="true" t="shared" si="3" ref="L70:L85">G70*J70</f>
        <v>626635.2604537926</v>
      </c>
      <c r="M70" s="28"/>
      <c r="N70" s="29" t="s">
        <v>32</v>
      </c>
      <c r="O70" s="29" t="s">
        <v>36</v>
      </c>
      <c r="P70" s="30"/>
    </row>
    <row r="71" spans="1:16" ht="19.5" customHeight="1">
      <c r="A71" s="6">
        <v>66</v>
      </c>
      <c r="B71" s="6" t="s">
        <v>35</v>
      </c>
      <c r="C71" s="6">
        <v>704</v>
      </c>
      <c r="D71" s="6">
        <v>7</v>
      </c>
      <c r="E71" s="7" t="s">
        <v>20</v>
      </c>
      <c r="F71" s="6">
        <v>3</v>
      </c>
      <c r="G71" s="28">
        <v>98.59</v>
      </c>
      <c r="H71" s="37">
        <v>25.51</v>
      </c>
      <c r="I71" s="6">
        <v>73.08</v>
      </c>
      <c r="J71" s="40">
        <v>6635.012064411555</v>
      </c>
      <c r="K71" s="40">
        <f t="shared" si="2"/>
        <v>8951.092493573278</v>
      </c>
      <c r="L71" s="28">
        <f t="shared" si="3"/>
        <v>654145.8394303352</v>
      </c>
      <c r="M71" s="28"/>
      <c r="N71" s="29" t="s">
        <v>32</v>
      </c>
      <c r="O71" s="29" t="s">
        <v>36</v>
      </c>
      <c r="P71" s="30"/>
    </row>
    <row r="72" spans="1:16" ht="19.5" customHeight="1">
      <c r="A72" s="6">
        <v>67</v>
      </c>
      <c r="B72" s="6" t="s">
        <v>35</v>
      </c>
      <c r="C72" s="6">
        <v>804</v>
      </c>
      <c r="D72" s="38">
        <v>8</v>
      </c>
      <c r="E72" s="7" t="s">
        <v>20</v>
      </c>
      <c r="F72" s="6">
        <v>3</v>
      </c>
      <c r="G72" s="28">
        <v>93.46</v>
      </c>
      <c r="H72" s="37">
        <v>24.18</v>
      </c>
      <c r="I72" s="6">
        <v>69.28</v>
      </c>
      <c r="J72" s="40">
        <v>6739.762910940423</v>
      </c>
      <c r="K72" s="40">
        <f t="shared" si="2"/>
        <v>9092.064689037123</v>
      </c>
      <c r="L72" s="28">
        <f t="shared" si="3"/>
        <v>629898.2416564919</v>
      </c>
      <c r="M72" s="28"/>
      <c r="N72" s="29" t="s">
        <v>32</v>
      </c>
      <c r="O72" s="29" t="s">
        <v>36</v>
      </c>
      <c r="P72" s="30"/>
    </row>
    <row r="73" spans="1:16" ht="19.5" customHeight="1">
      <c r="A73" s="6">
        <v>68</v>
      </c>
      <c r="B73" s="6" t="s">
        <v>35</v>
      </c>
      <c r="C73" s="6">
        <v>904</v>
      </c>
      <c r="D73" s="6">
        <v>9</v>
      </c>
      <c r="E73" s="7" t="s">
        <v>20</v>
      </c>
      <c r="F73" s="6">
        <v>3</v>
      </c>
      <c r="G73" s="28">
        <v>98.59</v>
      </c>
      <c r="H73" s="37">
        <v>25.51</v>
      </c>
      <c r="I73" s="6">
        <v>73.08</v>
      </c>
      <c r="J73" s="40">
        <v>6669.928929216244</v>
      </c>
      <c r="K73" s="40">
        <f t="shared" si="2"/>
        <v>8998.19777136603</v>
      </c>
      <c r="L73" s="28">
        <f t="shared" si="3"/>
        <v>657588.2931314295</v>
      </c>
      <c r="M73" s="28"/>
      <c r="N73" s="29" t="s">
        <v>32</v>
      </c>
      <c r="O73" s="29" t="s">
        <v>36</v>
      </c>
      <c r="P73" s="30"/>
    </row>
    <row r="74" spans="1:16" ht="19.5" customHeight="1">
      <c r="A74" s="6">
        <v>69</v>
      </c>
      <c r="B74" s="6" t="s">
        <v>35</v>
      </c>
      <c r="C74" s="6">
        <v>1004</v>
      </c>
      <c r="D74" s="38">
        <v>10</v>
      </c>
      <c r="E74" s="7" t="s">
        <v>20</v>
      </c>
      <c r="F74" s="6">
        <v>3</v>
      </c>
      <c r="G74" s="28">
        <v>93.46</v>
      </c>
      <c r="H74" s="37">
        <v>24.18</v>
      </c>
      <c r="I74" s="6">
        <v>69.28</v>
      </c>
      <c r="J74" s="40">
        <v>8755.299053577157</v>
      </c>
      <c r="K74" s="40">
        <f t="shared" si="2"/>
        <v>11811.060183997128</v>
      </c>
      <c r="L74" s="28">
        <f t="shared" si="3"/>
        <v>818270.249547321</v>
      </c>
      <c r="M74" s="28"/>
      <c r="N74" s="29" t="s">
        <v>32</v>
      </c>
      <c r="O74" s="29" t="s">
        <v>36</v>
      </c>
      <c r="P74" s="30"/>
    </row>
    <row r="75" spans="1:16" ht="19.5" customHeight="1">
      <c r="A75" s="6">
        <v>70</v>
      </c>
      <c r="B75" s="6" t="s">
        <v>35</v>
      </c>
      <c r="C75" s="6">
        <v>1104</v>
      </c>
      <c r="D75" s="6">
        <v>11</v>
      </c>
      <c r="E75" s="7" t="s">
        <v>20</v>
      </c>
      <c r="F75" s="6">
        <v>3</v>
      </c>
      <c r="G75" s="28">
        <v>98.59</v>
      </c>
      <c r="H75" s="37">
        <v>25.51</v>
      </c>
      <c r="I75" s="6">
        <v>73.08</v>
      </c>
      <c r="J75" s="40">
        <v>8665.043902068126</v>
      </c>
      <c r="K75" s="40">
        <f t="shared" si="2"/>
        <v>11689.746555896232</v>
      </c>
      <c r="L75" s="28">
        <f t="shared" si="3"/>
        <v>854286.6783048966</v>
      </c>
      <c r="M75" s="28"/>
      <c r="N75" s="29" t="s">
        <v>32</v>
      </c>
      <c r="O75" s="29" t="s">
        <v>36</v>
      </c>
      <c r="P75" s="30"/>
    </row>
    <row r="76" spans="1:16" ht="19.5" customHeight="1">
      <c r="A76" s="6">
        <v>71</v>
      </c>
      <c r="B76" s="6" t="s">
        <v>35</v>
      </c>
      <c r="C76" s="6">
        <v>1204</v>
      </c>
      <c r="D76" s="38">
        <v>12</v>
      </c>
      <c r="E76" s="7" t="s">
        <v>20</v>
      </c>
      <c r="F76" s="6">
        <v>3</v>
      </c>
      <c r="G76" s="28">
        <v>93.46</v>
      </c>
      <c r="H76" s="37">
        <v>24.18</v>
      </c>
      <c r="I76" s="6">
        <v>69.28</v>
      </c>
      <c r="J76" s="40">
        <v>8800.419227890065</v>
      </c>
      <c r="K76" s="40">
        <f t="shared" si="2"/>
        <v>11871.928132774327</v>
      </c>
      <c r="L76" s="28">
        <f t="shared" si="3"/>
        <v>822487.1810386054</v>
      </c>
      <c r="M76" s="28"/>
      <c r="N76" s="29" t="s">
        <v>32</v>
      </c>
      <c r="O76" s="29" t="s">
        <v>36</v>
      </c>
      <c r="P76" s="30"/>
    </row>
    <row r="77" spans="1:16" ht="19.5" customHeight="1">
      <c r="A77" s="6">
        <v>72</v>
      </c>
      <c r="B77" s="6" t="s">
        <v>35</v>
      </c>
      <c r="C77" s="6">
        <v>1304</v>
      </c>
      <c r="D77" s="6">
        <v>13</v>
      </c>
      <c r="E77" s="7" t="s">
        <v>20</v>
      </c>
      <c r="F77" s="6">
        <v>3</v>
      </c>
      <c r="G77" s="28">
        <v>98.59</v>
      </c>
      <c r="H77" s="37">
        <v>25.51</v>
      </c>
      <c r="I77" s="6">
        <v>73.08</v>
      </c>
      <c r="J77" s="40">
        <v>8710.168902068124</v>
      </c>
      <c r="K77" s="40">
        <f t="shared" si="2"/>
        <v>11750.623317664154</v>
      </c>
      <c r="L77" s="28">
        <f t="shared" si="3"/>
        <v>858735.5520548964</v>
      </c>
      <c r="M77" s="28"/>
      <c r="N77" s="29" t="s">
        <v>32</v>
      </c>
      <c r="O77" s="29" t="s">
        <v>36</v>
      </c>
      <c r="P77" s="30"/>
    </row>
    <row r="78" spans="1:16" ht="19.5" customHeight="1">
      <c r="A78" s="6">
        <v>73</v>
      </c>
      <c r="B78" s="6" t="s">
        <v>35</v>
      </c>
      <c r="C78" s="6">
        <v>1404</v>
      </c>
      <c r="D78" s="38">
        <v>14</v>
      </c>
      <c r="E78" s="7" t="s">
        <v>20</v>
      </c>
      <c r="F78" s="6">
        <v>3</v>
      </c>
      <c r="G78" s="28">
        <v>93.46</v>
      </c>
      <c r="H78" s="37">
        <v>24.18</v>
      </c>
      <c r="I78" s="6">
        <v>69.28</v>
      </c>
      <c r="J78" s="40">
        <v>8800.419227890065</v>
      </c>
      <c r="K78" s="40">
        <f t="shared" si="2"/>
        <v>11871.928132774327</v>
      </c>
      <c r="L78" s="28">
        <f t="shared" si="3"/>
        <v>822487.1810386054</v>
      </c>
      <c r="M78" s="28"/>
      <c r="N78" s="29" t="s">
        <v>32</v>
      </c>
      <c r="O78" s="29" t="s">
        <v>36</v>
      </c>
      <c r="P78" s="30"/>
    </row>
    <row r="79" spans="1:16" ht="19.5" customHeight="1">
      <c r="A79" s="6">
        <v>74</v>
      </c>
      <c r="B79" s="6" t="s">
        <v>35</v>
      </c>
      <c r="C79" s="6">
        <v>1504</v>
      </c>
      <c r="D79" s="6">
        <v>15</v>
      </c>
      <c r="E79" s="7" t="s">
        <v>20</v>
      </c>
      <c r="F79" s="6">
        <v>3</v>
      </c>
      <c r="G79" s="28">
        <v>98.59</v>
      </c>
      <c r="H79" s="37">
        <v>25.51</v>
      </c>
      <c r="I79" s="6">
        <v>73.08</v>
      </c>
      <c r="J79" s="40">
        <v>8755.293902068126</v>
      </c>
      <c r="K79" s="40">
        <f t="shared" si="2"/>
        <v>11811.500079432084</v>
      </c>
      <c r="L79" s="28">
        <f t="shared" si="3"/>
        <v>863184.4258048966</v>
      </c>
      <c r="M79" s="28"/>
      <c r="N79" s="29" t="s">
        <v>32</v>
      </c>
      <c r="O79" s="29" t="s">
        <v>36</v>
      </c>
      <c r="P79" s="30"/>
    </row>
    <row r="80" spans="1:16" ht="19.5" customHeight="1">
      <c r="A80" s="6">
        <v>75</v>
      </c>
      <c r="B80" s="6" t="s">
        <v>35</v>
      </c>
      <c r="C80" s="6">
        <v>1604</v>
      </c>
      <c r="D80" s="38">
        <v>16</v>
      </c>
      <c r="E80" s="7" t="s">
        <v>20</v>
      </c>
      <c r="F80" s="6">
        <v>3</v>
      </c>
      <c r="G80" s="28">
        <v>93.46</v>
      </c>
      <c r="H80" s="37">
        <v>24.18</v>
      </c>
      <c r="I80" s="6">
        <v>69.28</v>
      </c>
      <c r="J80" s="40">
        <v>8890.669227890065</v>
      </c>
      <c r="K80" s="40">
        <f t="shared" si="2"/>
        <v>11993.677050210817</v>
      </c>
      <c r="L80" s="28">
        <f t="shared" si="3"/>
        <v>830921.9460386054</v>
      </c>
      <c r="M80" s="28"/>
      <c r="N80" s="29" t="s">
        <v>32</v>
      </c>
      <c r="O80" s="29" t="s">
        <v>36</v>
      </c>
      <c r="P80" s="30"/>
    </row>
    <row r="81" spans="1:16" ht="19.5" customHeight="1">
      <c r="A81" s="6">
        <v>76</v>
      </c>
      <c r="B81" s="6" t="s">
        <v>35</v>
      </c>
      <c r="C81" s="6">
        <v>1704</v>
      </c>
      <c r="D81" s="6">
        <v>17</v>
      </c>
      <c r="E81" s="7" t="s">
        <v>20</v>
      </c>
      <c r="F81" s="6">
        <v>3</v>
      </c>
      <c r="G81" s="28">
        <v>98.59</v>
      </c>
      <c r="H81" s="37">
        <v>25.51</v>
      </c>
      <c r="I81" s="6">
        <v>73.08</v>
      </c>
      <c r="J81" s="40">
        <v>8800.418902068126</v>
      </c>
      <c r="K81" s="40">
        <f t="shared" si="2"/>
        <v>11872.376841200008</v>
      </c>
      <c r="L81" s="28">
        <f t="shared" si="3"/>
        <v>867633.2995548965</v>
      </c>
      <c r="M81" s="28"/>
      <c r="N81" s="29" t="s">
        <v>32</v>
      </c>
      <c r="O81" s="29" t="s">
        <v>36</v>
      </c>
      <c r="P81" s="30"/>
    </row>
    <row r="82" spans="1:16" ht="19.5" customHeight="1">
      <c r="A82" s="6">
        <v>77</v>
      </c>
      <c r="B82" s="6" t="s">
        <v>35</v>
      </c>
      <c r="C82" s="6">
        <v>1804</v>
      </c>
      <c r="D82" s="38">
        <v>18</v>
      </c>
      <c r="E82" s="7" t="s">
        <v>20</v>
      </c>
      <c r="F82" s="6">
        <v>3</v>
      </c>
      <c r="G82" s="28">
        <v>93.46</v>
      </c>
      <c r="H82" s="37">
        <v>24.18</v>
      </c>
      <c r="I82" s="6">
        <v>69.28</v>
      </c>
      <c r="J82" s="40">
        <v>8845.549053577157</v>
      </c>
      <c r="K82" s="40">
        <f t="shared" si="2"/>
        <v>11932.809101433617</v>
      </c>
      <c r="L82" s="28">
        <f t="shared" si="3"/>
        <v>826705.014547321</v>
      </c>
      <c r="M82" s="28"/>
      <c r="N82" s="29" t="s">
        <v>32</v>
      </c>
      <c r="O82" s="29" t="s">
        <v>36</v>
      </c>
      <c r="P82" s="30"/>
    </row>
    <row r="83" spans="1:16" ht="19.5" customHeight="1">
      <c r="A83" s="6">
        <v>78</v>
      </c>
      <c r="B83" s="6" t="s">
        <v>35</v>
      </c>
      <c r="C83" s="6">
        <v>1904</v>
      </c>
      <c r="D83" s="6">
        <v>19</v>
      </c>
      <c r="E83" s="7" t="s">
        <v>20</v>
      </c>
      <c r="F83" s="6">
        <v>3</v>
      </c>
      <c r="G83" s="28">
        <v>98.59</v>
      </c>
      <c r="H83" s="37">
        <v>25.51</v>
      </c>
      <c r="I83" s="6">
        <v>73.08</v>
      </c>
      <c r="J83" s="40">
        <v>8845.543902068126</v>
      </c>
      <c r="K83" s="40">
        <f t="shared" si="2"/>
        <v>11933.253602967934</v>
      </c>
      <c r="L83" s="28">
        <f t="shared" si="3"/>
        <v>872082.1733048966</v>
      </c>
      <c r="M83" s="28"/>
      <c r="N83" s="29" t="s">
        <v>32</v>
      </c>
      <c r="O83" s="29" t="s">
        <v>36</v>
      </c>
      <c r="P83" s="30"/>
    </row>
    <row r="84" spans="1:16" ht="19.5" customHeight="1">
      <c r="A84" s="6">
        <v>79</v>
      </c>
      <c r="B84" s="6" t="s">
        <v>35</v>
      </c>
      <c r="C84" s="6">
        <v>2004</v>
      </c>
      <c r="D84" s="38">
        <v>20</v>
      </c>
      <c r="E84" s="7" t="s">
        <v>20</v>
      </c>
      <c r="F84" s="6">
        <v>3</v>
      </c>
      <c r="G84" s="28">
        <v>93.46</v>
      </c>
      <c r="H84" s="37">
        <v>24.18</v>
      </c>
      <c r="I84" s="6">
        <v>69.28</v>
      </c>
      <c r="J84" s="40">
        <v>8980.919227890065</v>
      </c>
      <c r="K84" s="40">
        <f t="shared" si="2"/>
        <v>12115.425967647307</v>
      </c>
      <c r="L84" s="28">
        <f t="shared" si="3"/>
        <v>839356.7110386054</v>
      </c>
      <c r="M84" s="28"/>
      <c r="N84" s="29" t="s">
        <v>32</v>
      </c>
      <c r="O84" s="29" t="s">
        <v>36</v>
      </c>
      <c r="P84" s="30"/>
    </row>
    <row r="85" spans="1:16" ht="19.5" customHeight="1">
      <c r="A85" s="6">
        <v>80</v>
      </c>
      <c r="B85" s="6" t="s">
        <v>35</v>
      </c>
      <c r="C85" s="6">
        <v>2104</v>
      </c>
      <c r="D85" s="6">
        <v>21</v>
      </c>
      <c r="E85" s="7" t="s">
        <v>20</v>
      </c>
      <c r="F85" s="6">
        <v>3</v>
      </c>
      <c r="G85" s="28">
        <v>98.59</v>
      </c>
      <c r="H85" s="37">
        <v>25.51</v>
      </c>
      <c r="I85" s="6">
        <v>73.08</v>
      </c>
      <c r="J85" s="40">
        <v>8710.168902068124</v>
      </c>
      <c r="K85" s="40">
        <f t="shared" si="2"/>
        <v>11750.623317664154</v>
      </c>
      <c r="L85" s="28">
        <f t="shared" si="3"/>
        <v>858735.5520548964</v>
      </c>
      <c r="M85" s="28"/>
      <c r="N85" s="29" t="s">
        <v>32</v>
      </c>
      <c r="O85" s="29" t="s">
        <v>36</v>
      </c>
      <c r="P85" s="30"/>
    </row>
    <row r="86" spans="1:16" ht="19.5" customHeight="1">
      <c r="A86" s="41" t="s">
        <v>24</v>
      </c>
      <c r="B86" s="42"/>
      <c r="C86" s="42"/>
      <c r="D86" s="42"/>
      <c r="E86" s="42"/>
      <c r="F86" s="43"/>
      <c r="G86" s="33">
        <f>H86+I86</f>
        <v>7487.4699999999975</v>
      </c>
      <c r="H86" s="44">
        <f>SUM(H6:H85)</f>
        <v>1937.320000000001</v>
      </c>
      <c r="I86" s="46">
        <f>SUM(I6:I85)</f>
        <v>5550.149999999997</v>
      </c>
      <c r="J86" s="47">
        <f>L86/G86</f>
        <v>7522.587139245536</v>
      </c>
      <c r="K86" s="47">
        <f t="shared" si="2"/>
        <v>10148.400588720446</v>
      </c>
      <c r="L86" s="33">
        <f>SUM(L6:L85)</f>
        <v>56325145.52748675</v>
      </c>
      <c r="M86" s="33"/>
      <c r="N86" s="34"/>
      <c r="O86" s="34"/>
      <c r="P86" s="30"/>
    </row>
    <row r="87" spans="1:16" ht="58.5" customHeight="1">
      <c r="A87" s="15" t="s">
        <v>37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35"/>
      <c r="P87" s="30"/>
    </row>
    <row r="88" spans="1:16" ht="64.5" customHeight="1">
      <c r="A88" s="17" t="s">
        <v>26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0"/>
    </row>
    <row r="89" spans="1:16" ht="15">
      <c r="A89" s="19" t="s">
        <v>27</v>
      </c>
      <c r="B89" s="19"/>
      <c r="C89" s="19"/>
      <c r="D89" s="19"/>
      <c r="E89" s="19"/>
      <c r="F89" s="19"/>
      <c r="G89" s="19"/>
      <c r="H89" s="19"/>
      <c r="I89" s="19"/>
      <c r="J89" s="19"/>
      <c r="K89" s="19" t="s">
        <v>28</v>
      </c>
      <c r="L89" s="19"/>
      <c r="M89" s="19"/>
      <c r="N89" s="20"/>
      <c r="O89" s="20"/>
      <c r="P89" s="30"/>
    </row>
    <row r="90" spans="1:16" ht="15">
      <c r="A90" s="19" t="s">
        <v>29</v>
      </c>
      <c r="B90" s="19"/>
      <c r="C90" s="19"/>
      <c r="D90" s="19"/>
      <c r="E90" s="19"/>
      <c r="F90" s="20"/>
      <c r="G90" s="20"/>
      <c r="H90" s="20"/>
      <c r="I90" s="20"/>
      <c r="J90" s="20"/>
      <c r="K90" s="19" t="s">
        <v>30</v>
      </c>
      <c r="L90" s="19"/>
      <c r="M90" s="19"/>
      <c r="N90" s="20"/>
      <c r="O90" s="20"/>
      <c r="P90" s="30"/>
    </row>
    <row r="91" spans="1:16" ht="15">
      <c r="A91" s="19" t="s">
        <v>31</v>
      </c>
      <c r="B91" s="19"/>
      <c r="C91" s="19"/>
      <c r="D91" s="19"/>
      <c r="E91" s="19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30"/>
    </row>
  </sheetData>
  <sheetProtection/>
  <mergeCells count="25">
    <mergeCell ref="A1:B1"/>
    <mergeCell ref="A2:O2"/>
    <mergeCell ref="A86:F86"/>
    <mergeCell ref="A87:O87"/>
    <mergeCell ref="A88:O88"/>
    <mergeCell ref="A89:E89"/>
    <mergeCell ref="K89:L89"/>
    <mergeCell ref="A90:E90"/>
    <mergeCell ref="K90:L90"/>
    <mergeCell ref="A91:E9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2361111111111111" right="0.16111111111111112" top="0.8263888888888888" bottom="0.7479166666666667" header="0.5" footer="0.7868055555555555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1"/>
  <sheetViews>
    <sheetView zoomScale="85" zoomScaleNormal="85" zoomScaleSheetLayoutView="100" workbookViewId="0" topLeftCell="A1">
      <pane ySplit="5" topLeftCell="A6" activePane="bottomLeft" state="frozen"/>
      <selection pane="bottomLeft" activeCell="U59" sqref="U59"/>
    </sheetView>
  </sheetViews>
  <sheetFormatPr defaultColWidth="9.125" defaultRowHeight="14.25"/>
  <cols>
    <col min="1" max="1" width="6.25390625" style="0" customWidth="1"/>
    <col min="2" max="2" width="9.375" style="0" customWidth="1"/>
    <col min="3" max="3" width="6.125" style="0" customWidth="1"/>
    <col min="4" max="4" width="8.25390625" style="0" customWidth="1"/>
    <col min="5" max="5" width="9.125" style="0" customWidth="1"/>
    <col min="6" max="6" width="5.25390625" style="0" customWidth="1"/>
    <col min="7" max="7" width="9.125" style="0" customWidth="1"/>
    <col min="8" max="8" width="10.25390625" style="0" customWidth="1"/>
    <col min="9" max="9" width="9.125" style="0" customWidth="1"/>
    <col min="10" max="10" width="10.50390625" style="0" customWidth="1"/>
    <col min="11" max="11" width="11.875" style="0" customWidth="1"/>
    <col min="12" max="12" width="12.625" style="0" customWidth="1"/>
    <col min="15" max="15" width="30.75390625" style="0" customWidth="1"/>
    <col min="16" max="16" width="9.00390625" style="0" bestFit="1" customWidth="1"/>
  </cols>
  <sheetData>
    <row r="1" spans="1:2" ht="21.75" customHeight="1">
      <c r="A1" s="1" t="s">
        <v>0</v>
      </c>
      <c r="B1" s="1"/>
    </row>
    <row r="2" spans="1:15" ht="28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customHeight="1">
      <c r="A3" s="3" t="s">
        <v>2</v>
      </c>
      <c r="B3" s="3"/>
      <c r="C3" s="3"/>
      <c r="D3" s="3"/>
      <c r="E3" s="3"/>
      <c r="F3" s="3"/>
      <c r="G3" s="3"/>
      <c r="H3" s="3"/>
      <c r="I3" s="3" t="s">
        <v>38</v>
      </c>
      <c r="J3" s="21"/>
      <c r="K3" s="21"/>
      <c r="M3" s="22"/>
      <c r="N3" s="23"/>
      <c r="O3" s="23"/>
    </row>
    <row r="4" spans="1:15" ht="21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24" t="s">
        <v>12</v>
      </c>
      <c r="J4" s="5" t="s">
        <v>13</v>
      </c>
      <c r="K4" s="5" t="s">
        <v>14</v>
      </c>
      <c r="L4" s="24" t="s">
        <v>15</v>
      </c>
      <c r="M4" s="24" t="s">
        <v>16</v>
      </c>
      <c r="N4" s="5" t="s">
        <v>17</v>
      </c>
      <c r="O4" s="4" t="s">
        <v>18</v>
      </c>
    </row>
    <row r="5" spans="1:15" ht="22.5" customHeight="1">
      <c r="A5" s="4"/>
      <c r="B5" s="5"/>
      <c r="C5" s="5"/>
      <c r="D5" s="5"/>
      <c r="E5" s="5"/>
      <c r="F5" s="5"/>
      <c r="G5" s="5"/>
      <c r="H5" s="5"/>
      <c r="I5" s="25"/>
      <c r="J5" s="5"/>
      <c r="K5" s="5"/>
      <c r="L5" s="25"/>
      <c r="M5" s="25"/>
      <c r="N5" s="5"/>
      <c r="O5" s="4"/>
    </row>
    <row r="6" spans="1:16" ht="24" customHeight="1">
      <c r="A6" s="6">
        <v>1</v>
      </c>
      <c r="B6" s="6" t="s">
        <v>39</v>
      </c>
      <c r="C6" s="6">
        <v>201</v>
      </c>
      <c r="D6" s="6">
        <v>2</v>
      </c>
      <c r="E6" s="7" t="s">
        <v>20</v>
      </c>
      <c r="F6" s="6">
        <v>3</v>
      </c>
      <c r="G6" s="8">
        <v>114.95</v>
      </c>
      <c r="H6" s="9">
        <v>27.5</v>
      </c>
      <c r="I6" s="26">
        <v>87.45</v>
      </c>
      <c r="J6" s="27">
        <v>6343.179854130664</v>
      </c>
      <c r="K6" s="27">
        <f aca="true" t="shared" si="0" ref="K6:K50">L6/I6</f>
        <v>8337.890500083704</v>
      </c>
      <c r="L6" s="8">
        <f aca="true" t="shared" si="1" ref="L6:L49">G6*J6</f>
        <v>729148.5242323199</v>
      </c>
      <c r="M6" s="28"/>
      <c r="N6" s="29" t="s">
        <v>32</v>
      </c>
      <c r="O6" s="29" t="s">
        <v>36</v>
      </c>
      <c r="P6" s="30"/>
    </row>
    <row r="7" spans="1:16" ht="24" customHeight="1">
      <c r="A7" s="6">
        <v>2</v>
      </c>
      <c r="B7" s="6" t="s">
        <v>39</v>
      </c>
      <c r="C7" s="6">
        <v>301</v>
      </c>
      <c r="D7" s="6">
        <v>3</v>
      </c>
      <c r="E7" s="7" t="s">
        <v>23</v>
      </c>
      <c r="F7" s="6">
        <v>3</v>
      </c>
      <c r="G7" s="8">
        <v>86.99</v>
      </c>
      <c r="H7" s="9">
        <v>20.81</v>
      </c>
      <c r="I7" s="10">
        <v>66.18</v>
      </c>
      <c r="J7" s="27">
        <v>6413.018533897599</v>
      </c>
      <c r="K7" s="27">
        <f t="shared" si="0"/>
        <v>8429.563044178787</v>
      </c>
      <c r="L7" s="8">
        <f t="shared" si="1"/>
        <v>557868.4822637521</v>
      </c>
      <c r="M7" s="28"/>
      <c r="N7" s="29" t="s">
        <v>32</v>
      </c>
      <c r="O7" s="29" t="s">
        <v>36</v>
      </c>
      <c r="P7" s="30"/>
    </row>
    <row r="8" spans="1:16" ht="24" customHeight="1">
      <c r="A8" s="6">
        <v>3</v>
      </c>
      <c r="B8" s="6" t="s">
        <v>39</v>
      </c>
      <c r="C8" s="6">
        <v>401</v>
      </c>
      <c r="D8" s="6">
        <v>4</v>
      </c>
      <c r="E8" s="7" t="s">
        <v>23</v>
      </c>
      <c r="F8" s="6">
        <v>3</v>
      </c>
      <c r="G8" s="8">
        <v>87.1</v>
      </c>
      <c r="H8" s="9">
        <v>20.84</v>
      </c>
      <c r="I8" s="10">
        <v>66.26</v>
      </c>
      <c r="J8" s="27">
        <v>6203.51092781627</v>
      </c>
      <c r="K8" s="27">
        <f t="shared" si="0"/>
        <v>8154.630271850242</v>
      </c>
      <c r="L8" s="8">
        <f t="shared" si="1"/>
        <v>540325.8018127971</v>
      </c>
      <c r="M8" s="28"/>
      <c r="N8" s="29" t="s">
        <v>32</v>
      </c>
      <c r="O8" s="29" t="s">
        <v>36</v>
      </c>
      <c r="P8" s="30"/>
    </row>
    <row r="9" spans="1:16" ht="24" customHeight="1">
      <c r="A9" s="6">
        <v>4</v>
      </c>
      <c r="B9" s="6" t="s">
        <v>39</v>
      </c>
      <c r="C9" s="6">
        <v>501</v>
      </c>
      <c r="D9" s="6">
        <v>5</v>
      </c>
      <c r="E9" s="7" t="s">
        <v>23</v>
      </c>
      <c r="F9" s="6">
        <v>3</v>
      </c>
      <c r="G9" s="8">
        <v>86.99</v>
      </c>
      <c r="H9" s="9">
        <v>20.81</v>
      </c>
      <c r="I9" s="10">
        <v>66.18</v>
      </c>
      <c r="J9" s="27">
        <v>6517.765115340187</v>
      </c>
      <c r="K9" s="27">
        <f t="shared" si="0"/>
        <v>8567.246711747397</v>
      </c>
      <c r="L9" s="8">
        <f t="shared" si="1"/>
        <v>566980.3873834428</v>
      </c>
      <c r="M9" s="28"/>
      <c r="N9" s="29" t="s">
        <v>32</v>
      </c>
      <c r="O9" s="29" t="s">
        <v>36</v>
      </c>
      <c r="P9" s="30"/>
    </row>
    <row r="10" spans="1:16" ht="24" customHeight="1">
      <c r="A10" s="6">
        <v>5</v>
      </c>
      <c r="B10" s="6" t="s">
        <v>39</v>
      </c>
      <c r="C10" s="6">
        <v>601</v>
      </c>
      <c r="D10" s="6">
        <v>6</v>
      </c>
      <c r="E10" s="7" t="s">
        <v>23</v>
      </c>
      <c r="F10" s="6">
        <v>3</v>
      </c>
      <c r="G10" s="8">
        <v>87.1</v>
      </c>
      <c r="H10" s="9">
        <v>20.84</v>
      </c>
      <c r="I10" s="10">
        <v>66.26</v>
      </c>
      <c r="J10" s="27">
        <v>6238.431800985646</v>
      </c>
      <c r="K10" s="27">
        <f t="shared" si="0"/>
        <v>8200.534407875788</v>
      </c>
      <c r="L10" s="8">
        <f t="shared" si="1"/>
        <v>543367.4098658498</v>
      </c>
      <c r="M10" s="28"/>
      <c r="N10" s="29" t="s">
        <v>32</v>
      </c>
      <c r="O10" s="29" t="s">
        <v>36</v>
      </c>
      <c r="P10" s="30"/>
    </row>
    <row r="11" spans="1:16" ht="24" customHeight="1">
      <c r="A11" s="6">
        <v>6</v>
      </c>
      <c r="B11" s="6" t="s">
        <v>39</v>
      </c>
      <c r="C11" s="6">
        <v>701</v>
      </c>
      <c r="D11" s="6">
        <v>7</v>
      </c>
      <c r="E11" s="7" t="s">
        <v>23</v>
      </c>
      <c r="F11" s="6">
        <v>3</v>
      </c>
      <c r="G11" s="8">
        <v>86.99</v>
      </c>
      <c r="H11" s="9">
        <v>20.81</v>
      </c>
      <c r="I11" s="10">
        <v>66.18</v>
      </c>
      <c r="J11" s="27">
        <v>8468.399356395816</v>
      </c>
      <c r="K11" s="27">
        <f t="shared" si="0"/>
        <v>11131.249018024659</v>
      </c>
      <c r="L11" s="8">
        <f t="shared" si="1"/>
        <v>736666.060012872</v>
      </c>
      <c r="M11" s="28"/>
      <c r="N11" s="29" t="s">
        <v>32</v>
      </c>
      <c r="O11" s="29" t="s">
        <v>36</v>
      </c>
      <c r="P11" s="30"/>
    </row>
    <row r="12" spans="1:16" ht="24" customHeight="1">
      <c r="A12" s="6">
        <v>7</v>
      </c>
      <c r="B12" s="6" t="s">
        <v>39</v>
      </c>
      <c r="C12" s="6">
        <v>801</v>
      </c>
      <c r="D12" s="6">
        <v>8</v>
      </c>
      <c r="E12" s="7" t="s">
        <v>23</v>
      </c>
      <c r="F12" s="6">
        <v>3</v>
      </c>
      <c r="G12" s="8">
        <v>87.1</v>
      </c>
      <c r="H12" s="9">
        <v>20.84</v>
      </c>
      <c r="I12" s="10">
        <v>66.26</v>
      </c>
      <c r="J12" s="27">
        <v>8107.391063023761</v>
      </c>
      <c r="K12" s="27">
        <f t="shared" si="0"/>
        <v>10657.316051756256</v>
      </c>
      <c r="L12" s="8">
        <f t="shared" si="1"/>
        <v>706153.7615893695</v>
      </c>
      <c r="M12" s="28"/>
      <c r="N12" s="29" t="s">
        <v>32</v>
      </c>
      <c r="O12" s="29" t="s">
        <v>36</v>
      </c>
      <c r="P12" s="30"/>
    </row>
    <row r="13" spans="1:16" ht="24" customHeight="1">
      <c r="A13" s="6">
        <v>8</v>
      </c>
      <c r="B13" s="6" t="s">
        <v>39</v>
      </c>
      <c r="C13" s="6">
        <v>901</v>
      </c>
      <c r="D13" s="6">
        <v>9</v>
      </c>
      <c r="E13" s="7" t="s">
        <v>23</v>
      </c>
      <c r="F13" s="6">
        <v>3</v>
      </c>
      <c r="G13" s="8">
        <v>86.99</v>
      </c>
      <c r="H13" s="9">
        <v>20.81</v>
      </c>
      <c r="I13" s="10">
        <v>66.18</v>
      </c>
      <c r="J13" s="27">
        <v>8513.519170210318</v>
      </c>
      <c r="K13" s="27">
        <f t="shared" si="0"/>
        <v>11190.55655207911</v>
      </c>
      <c r="L13" s="8">
        <f t="shared" si="1"/>
        <v>740591.0326165955</v>
      </c>
      <c r="M13" s="28"/>
      <c r="N13" s="29" t="s">
        <v>32</v>
      </c>
      <c r="O13" s="29" t="s">
        <v>36</v>
      </c>
      <c r="P13" s="30"/>
    </row>
    <row r="14" spans="1:16" ht="24" customHeight="1">
      <c r="A14" s="6">
        <v>9</v>
      </c>
      <c r="B14" s="6" t="s">
        <v>39</v>
      </c>
      <c r="C14" s="6">
        <v>1001</v>
      </c>
      <c r="D14" s="6">
        <v>10</v>
      </c>
      <c r="E14" s="7" t="s">
        <v>23</v>
      </c>
      <c r="F14" s="6">
        <v>3</v>
      </c>
      <c r="G14" s="8">
        <v>87.1</v>
      </c>
      <c r="H14" s="9">
        <v>20.84</v>
      </c>
      <c r="I14" s="10">
        <v>66.26</v>
      </c>
      <c r="J14" s="27">
        <v>8152.521243255652</v>
      </c>
      <c r="K14" s="27">
        <f t="shared" si="0"/>
        <v>10716.64051143325</v>
      </c>
      <c r="L14" s="8">
        <f t="shared" si="1"/>
        <v>710084.6002875672</v>
      </c>
      <c r="M14" s="28"/>
      <c r="N14" s="29" t="s">
        <v>32</v>
      </c>
      <c r="O14" s="29" t="s">
        <v>36</v>
      </c>
      <c r="P14" s="30"/>
    </row>
    <row r="15" spans="1:16" ht="24" customHeight="1">
      <c r="A15" s="6">
        <v>10</v>
      </c>
      <c r="B15" s="6" t="s">
        <v>39</v>
      </c>
      <c r="C15" s="6">
        <v>1101</v>
      </c>
      <c r="D15" s="6">
        <v>11</v>
      </c>
      <c r="E15" s="7" t="s">
        <v>23</v>
      </c>
      <c r="F15" s="6">
        <v>3</v>
      </c>
      <c r="G15" s="8">
        <v>86.99</v>
      </c>
      <c r="H15" s="9">
        <v>20.81</v>
      </c>
      <c r="I15" s="10">
        <v>66.18</v>
      </c>
      <c r="J15" s="27">
        <v>8558.649356395814</v>
      </c>
      <c r="K15" s="27">
        <f t="shared" si="0"/>
        <v>11249.877720049437</v>
      </c>
      <c r="L15" s="8">
        <f t="shared" si="1"/>
        <v>744516.9075128718</v>
      </c>
      <c r="M15" s="28"/>
      <c r="N15" s="29" t="s">
        <v>32</v>
      </c>
      <c r="O15" s="29" t="s">
        <v>36</v>
      </c>
      <c r="P15" s="30"/>
    </row>
    <row r="16" spans="1:16" ht="24" customHeight="1">
      <c r="A16" s="6">
        <v>11</v>
      </c>
      <c r="B16" s="6" t="s">
        <v>39</v>
      </c>
      <c r="C16" s="6">
        <v>1201</v>
      </c>
      <c r="D16" s="6">
        <v>12</v>
      </c>
      <c r="E16" s="7" t="s">
        <v>23</v>
      </c>
      <c r="F16" s="6">
        <v>3</v>
      </c>
      <c r="G16" s="8">
        <v>87.1</v>
      </c>
      <c r="H16" s="9">
        <v>20.84</v>
      </c>
      <c r="I16" s="10">
        <v>66.26</v>
      </c>
      <c r="J16" s="27">
        <v>8107.391063023761</v>
      </c>
      <c r="K16" s="27">
        <f t="shared" si="0"/>
        <v>10657.316051756256</v>
      </c>
      <c r="L16" s="8">
        <f t="shared" si="1"/>
        <v>706153.7615893695</v>
      </c>
      <c r="M16" s="28"/>
      <c r="N16" s="29" t="s">
        <v>32</v>
      </c>
      <c r="O16" s="29" t="s">
        <v>36</v>
      </c>
      <c r="P16" s="30"/>
    </row>
    <row r="17" spans="1:16" ht="24" customHeight="1">
      <c r="A17" s="6">
        <v>12</v>
      </c>
      <c r="B17" s="6" t="s">
        <v>39</v>
      </c>
      <c r="C17" s="6">
        <v>202</v>
      </c>
      <c r="D17" s="6">
        <v>2</v>
      </c>
      <c r="E17" s="7" t="s">
        <v>20</v>
      </c>
      <c r="F17" s="6">
        <v>3</v>
      </c>
      <c r="G17" s="8">
        <v>114.95</v>
      </c>
      <c r="H17" s="9">
        <v>27.5</v>
      </c>
      <c r="I17" s="26">
        <v>87.45</v>
      </c>
      <c r="J17" s="27">
        <v>6534.303745693165</v>
      </c>
      <c r="K17" s="27">
        <f t="shared" si="0"/>
        <v>8589.116244338815</v>
      </c>
      <c r="L17" s="8">
        <f t="shared" si="1"/>
        <v>751118.2155674293</v>
      </c>
      <c r="M17" s="28"/>
      <c r="N17" s="29" t="s">
        <v>32</v>
      </c>
      <c r="O17" s="29" t="s">
        <v>36</v>
      </c>
      <c r="P17" s="30"/>
    </row>
    <row r="18" spans="1:16" ht="24" customHeight="1">
      <c r="A18" s="6">
        <v>13</v>
      </c>
      <c r="B18" s="6" t="s">
        <v>39</v>
      </c>
      <c r="C18" s="6">
        <v>302</v>
      </c>
      <c r="D18" s="6">
        <v>3</v>
      </c>
      <c r="E18" s="7" t="s">
        <v>23</v>
      </c>
      <c r="F18" s="6">
        <v>3</v>
      </c>
      <c r="G18" s="8">
        <v>86.99</v>
      </c>
      <c r="H18" s="9">
        <v>20.81</v>
      </c>
      <c r="I18" s="10">
        <v>66.18</v>
      </c>
      <c r="J18" s="27">
        <v>6604.142425460099</v>
      </c>
      <c r="K18" s="27">
        <f t="shared" si="0"/>
        <v>8680.784974173072</v>
      </c>
      <c r="L18" s="8">
        <f t="shared" si="1"/>
        <v>574494.3495907739</v>
      </c>
      <c r="M18" s="28"/>
      <c r="N18" s="29" t="s">
        <v>32</v>
      </c>
      <c r="O18" s="29" t="s">
        <v>36</v>
      </c>
      <c r="P18" s="30"/>
    </row>
    <row r="19" spans="1:16" ht="24" customHeight="1">
      <c r="A19" s="6">
        <v>14</v>
      </c>
      <c r="B19" s="6" t="s">
        <v>39</v>
      </c>
      <c r="C19" s="6">
        <v>402</v>
      </c>
      <c r="D19" s="6">
        <v>4</v>
      </c>
      <c r="E19" s="7" t="s">
        <v>23</v>
      </c>
      <c r="F19" s="6">
        <v>3</v>
      </c>
      <c r="G19" s="8">
        <v>87.1</v>
      </c>
      <c r="H19" s="9">
        <v>20.84</v>
      </c>
      <c r="I19" s="10">
        <v>66.26</v>
      </c>
      <c r="J19" s="27">
        <v>6464.468548988145</v>
      </c>
      <c r="K19" s="27">
        <f t="shared" si="0"/>
        <v>8497.663909098512</v>
      </c>
      <c r="L19" s="8">
        <f t="shared" si="1"/>
        <v>563055.2106168674</v>
      </c>
      <c r="M19" s="28"/>
      <c r="N19" s="29" t="s">
        <v>32</v>
      </c>
      <c r="O19" s="29" t="s">
        <v>36</v>
      </c>
      <c r="P19" s="30"/>
    </row>
    <row r="20" spans="1:16" ht="24" customHeight="1">
      <c r="A20" s="6">
        <v>15</v>
      </c>
      <c r="B20" s="6" t="s">
        <v>39</v>
      </c>
      <c r="C20" s="6">
        <v>502</v>
      </c>
      <c r="D20" s="6">
        <v>5</v>
      </c>
      <c r="E20" s="7" t="s">
        <v>23</v>
      </c>
      <c r="F20" s="6">
        <v>3</v>
      </c>
      <c r="G20" s="8">
        <v>86.99</v>
      </c>
      <c r="H20" s="9">
        <v>20.81</v>
      </c>
      <c r="I20" s="10">
        <v>66.18</v>
      </c>
      <c r="J20" s="27">
        <v>6708.8890069026875</v>
      </c>
      <c r="K20" s="27">
        <f t="shared" si="0"/>
        <v>8818.468641741685</v>
      </c>
      <c r="L20" s="8">
        <f t="shared" si="1"/>
        <v>583606.2547104647</v>
      </c>
      <c r="M20" s="28"/>
      <c r="N20" s="29" t="s">
        <v>32</v>
      </c>
      <c r="O20" s="29" t="s">
        <v>36</v>
      </c>
      <c r="P20" s="30"/>
    </row>
    <row r="21" spans="1:16" ht="24" customHeight="1">
      <c r="A21" s="6">
        <v>16</v>
      </c>
      <c r="B21" s="6" t="s">
        <v>39</v>
      </c>
      <c r="C21" s="6">
        <v>602</v>
      </c>
      <c r="D21" s="6">
        <v>6</v>
      </c>
      <c r="E21" s="7" t="s">
        <v>23</v>
      </c>
      <c r="F21" s="6">
        <v>3</v>
      </c>
      <c r="G21" s="8">
        <v>87.1</v>
      </c>
      <c r="H21" s="9">
        <v>20.84</v>
      </c>
      <c r="I21" s="10">
        <v>66.26</v>
      </c>
      <c r="J21" s="27">
        <v>6499.389422157524</v>
      </c>
      <c r="K21" s="27">
        <f t="shared" si="0"/>
        <v>8543.56804512406</v>
      </c>
      <c r="L21" s="8">
        <f t="shared" si="1"/>
        <v>566096.8186699203</v>
      </c>
      <c r="M21" s="28"/>
      <c r="N21" s="29" t="s">
        <v>32</v>
      </c>
      <c r="O21" s="29" t="s">
        <v>36</v>
      </c>
      <c r="P21" s="30"/>
    </row>
    <row r="22" spans="1:16" ht="24" customHeight="1">
      <c r="A22" s="6">
        <v>17</v>
      </c>
      <c r="B22" s="6" t="s">
        <v>39</v>
      </c>
      <c r="C22" s="6">
        <v>702</v>
      </c>
      <c r="D22" s="6">
        <v>7</v>
      </c>
      <c r="E22" s="7" t="s">
        <v>23</v>
      </c>
      <c r="F22" s="6">
        <v>3</v>
      </c>
      <c r="G22" s="8">
        <v>86.99</v>
      </c>
      <c r="H22" s="9">
        <v>20.81</v>
      </c>
      <c r="I22" s="10">
        <v>66.18</v>
      </c>
      <c r="J22" s="27">
        <v>8715.399356395816</v>
      </c>
      <c r="K22" s="27">
        <f t="shared" si="0"/>
        <v>11455.917044618796</v>
      </c>
      <c r="L22" s="8">
        <f t="shared" si="1"/>
        <v>758152.590012872</v>
      </c>
      <c r="M22" s="28"/>
      <c r="N22" s="29" t="s">
        <v>32</v>
      </c>
      <c r="O22" s="29" t="s">
        <v>36</v>
      </c>
      <c r="P22" s="30"/>
    </row>
    <row r="23" spans="1:16" ht="24" customHeight="1">
      <c r="A23" s="6">
        <v>18</v>
      </c>
      <c r="B23" s="6" t="s">
        <v>39</v>
      </c>
      <c r="C23" s="6">
        <v>802</v>
      </c>
      <c r="D23" s="6">
        <v>8</v>
      </c>
      <c r="E23" s="7" t="s">
        <v>23</v>
      </c>
      <c r="F23" s="6">
        <v>3</v>
      </c>
      <c r="G23" s="8">
        <v>87.1</v>
      </c>
      <c r="H23" s="9">
        <v>20.84</v>
      </c>
      <c r="I23" s="10">
        <v>66.26</v>
      </c>
      <c r="J23" s="27">
        <v>8444.64106302376</v>
      </c>
      <c r="K23" s="27">
        <f t="shared" si="0"/>
        <v>11100.637437207508</v>
      </c>
      <c r="L23" s="8">
        <f t="shared" si="1"/>
        <v>735528.2365893695</v>
      </c>
      <c r="M23" s="28"/>
      <c r="N23" s="29" t="s">
        <v>32</v>
      </c>
      <c r="O23" s="29" t="s">
        <v>36</v>
      </c>
      <c r="P23" s="30"/>
    </row>
    <row r="24" spans="1:16" ht="24" customHeight="1">
      <c r="A24" s="6">
        <v>19</v>
      </c>
      <c r="B24" s="6" t="s">
        <v>39</v>
      </c>
      <c r="C24" s="6">
        <v>902</v>
      </c>
      <c r="D24" s="6">
        <v>9</v>
      </c>
      <c r="E24" s="7" t="s">
        <v>23</v>
      </c>
      <c r="F24" s="6">
        <v>3</v>
      </c>
      <c r="G24" s="8">
        <v>86.99</v>
      </c>
      <c r="H24" s="9">
        <v>20.81</v>
      </c>
      <c r="I24" s="10">
        <v>66.18</v>
      </c>
      <c r="J24" s="27">
        <v>8760.519170210318</v>
      </c>
      <c r="K24" s="27">
        <f t="shared" si="0"/>
        <v>11515.224578673247</v>
      </c>
      <c r="L24" s="8">
        <f t="shared" si="1"/>
        <v>762077.5626165955</v>
      </c>
      <c r="M24" s="28"/>
      <c r="N24" s="29" t="s">
        <v>32</v>
      </c>
      <c r="O24" s="29" t="s">
        <v>36</v>
      </c>
      <c r="P24" s="30"/>
    </row>
    <row r="25" spans="1:16" ht="24" customHeight="1">
      <c r="A25" s="6">
        <v>20</v>
      </c>
      <c r="B25" s="6" t="s">
        <v>39</v>
      </c>
      <c r="C25" s="6">
        <v>1002</v>
      </c>
      <c r="D25" s="6">
        <v>10</v>
      </c>
      <c r="E25" s="7" t="s">
        <v>23</v>
      </c>
      <c r="F25" s="6">
        <v>3</v>
      </c>
      <c r="G25" s="8">
        <v>87.1</v>
      </c>
      <c r="H25" s="9">
        <v>20.84</v>
      </c>
      <c r="I25" s="10">
        <v>66.26</v>
      </c>
      <c r="J25" s="27">
        <v>8489.771243255653</v>
      </c>
      <c r="K25" s="27">
        <f t="shared" si="0"/>
        <v>11159.961896884504</v>
      </c>
      <c r="L25" s="8">
        <f t="shared" si="1"/>
        <v>739459.0752875673</v>
      </c>
      <c r="M25" s="28"/>
      <c r="N25" s="29" t="s">
        <v>32</v>
      </c>
      <c r="O25" s="29" t="s">
        <v>36</v>
      </c>
      <c r="P25" s="30"/>
    </row>
    <row r="26" spans="1:16" ht="24" customHeight="1">
      <c r="A26" s="6">
        <v>21</v>
      </c>
      <c r="B26" s="6" t="s">
        <v>39</v>
      </c>
      <c r="C26" s="6">
        <v>1102</v>
      </c>
      <c r="D26" s="6">
        <v>11</v>
      </c>
      <c r="E26" s="7" t="s">
        <v>23</v>
      </c>
      <c r="F26" s="6">
        <v>3</v>
      </c>
      <c r="G26" s="8">
        <v>86.99</v>
      </c>
      <c r="H26" s="9">
        <v>20.81</v>
      </c>
      <c r="I26" s="10">
        <v>66.18</v>
      </c>
      <c r="J26" s="27">
        <v>8805.649356395814</v>
      </c>
      <c r="K26" s="27">
        <f t="shared" si="0"/>
        <v>11574.545746643575</v>
      </c>
      <c r="L26" s="8">
        <f t="shared" si="1"/>
        <v>766003.4375128718</v>
      </c>
      <c r="M26" s="28"/>
      <c r="N26" s="29" t="s">
        <v>32</v>
      </c>
      <c r="O26" s="29" t="s">
        <v>36</v>
      </c>
      <c r="P26" s="30"/>
    </row>
    <row r="27" spans="1:16" ht="24" customHeight="1">
      <c r="A27" s="6">
        <v>22</v>
      </c>
      <c r="B27" s="6" t="s">
        <v>39</v>
      </c>
      <c r="C27" s="6">
        <v>1202</v>
      </c>
      <c r="D27" s="6">
        <v>12</v>
      </c>
      <c r="E27" s="7" t="s">
        <v>23</v>
      </c>
      <c r="F27" s="6">
        <v>3</v>
      </c>
      <c r="G27" s="8">
        <v>87.1</v>
      </c>
      <c r="H27" s="9">
        <v>20.84</v>
      </c>
      <c r="I27" s="10">
        <v>66.26</v>
      </c>
      <c r="J27" s="27">
        <v>8444.64106302376</v>
      </c>
      <c r="K27" s="27">
        <f t="shared" si="0"/>
        <v>11100.637437207508</v>
      </c>
      <c r="L27" s="8">
        <f t="shared" si="1"/>
        <v>735528.2365893695</v>
      </c>
      <c r="M27" s="28"/>
      <c r="N27" s="29" t="s">
        <v>32</v>
      </c>
      <c r="O27" s="29" t="s">
        <v>36</v>
      </c>
      <c r="P27" s="30"/>
    </row>
    <row r="28" spans="1:16" ht="24" customHeight="1">
      <c r="A28" s="6">
        <v>23</v>
      </c>
      <c r="B28" s="6" t="s">
        <v>39</v>
      </c>
      <c r="C28" s="6">
        <v>203</v>
      </c>
      <c r="D28" s="6">
        <v>2</v>
      </c>
      <c r="E28" s="7" t="s">
        <v>20</v>
      </c>
      <c r="F28" s="6">
        <v>3</v>
      </c>
      <c r="G28" s="8">
        <v>96.35</v>
      </c>
      <c r="H28" s="10">
        <v>23.05</v>
      </c>
      <c r="I28" s="8">
        <v>73.3</v>
      </c>
      <c r="J28" s="27">
        <v>6495.71329055359</v>
      </c>
      <c r="K28" s="27">
        <f t="shared" si="0"/>
        <v>8538.362558592611</v>
      </c>
      <c r="L28" s="8">
        <f t="shared" si="1"/>
        <v>625861.9755448384</v>
      </c>
      <c r="M28" s="28"/>
      <c r="N28" s="29" t="s">
        <v>32</v>
      </c>
      <c r="O28" s="29" t="s">
        <v>36</v>
      </c>
      <c r="P28" s="30"/>
    </row>
    <row r="29" spans="1:16" ht="24" customHeight="1">
      <c r="A29" s="6">
        <v>24</v>
      </c>
      <c r="B29" s="6" t="s">
        <v>39</v>
      </c>
      <c r="C29" s="6">
        <v>303</v>
      </c>
      <c r="D29" s="6">
        <v>3</v>
      </c>
      <c r="E29" s="7" t="s">
        <v>20</v>
      </c>
      <c r="F29" s="6">
        <v>3</v>
      </c>
      <c r="G29" s="8">
        <v>93.54</v>
      </c>
      <c r="H29" s="9">
        <v>22.38</v>
      </c>
      <c r="I29" s="10">
        <v>71.16</v>
      </c>
      <c r="J29" s="27">
        <v>6565.543744363773</v>
      </c>
      <c r="K29" s="27">
        <f t="shared" si="0"/>
        <v>8630.423859581048</v>
      </c>
      <c r="L29" s="8">
        <f t="shared" si="1"/>
        <v>614140.9618477874</v>
      </c>
      <c r="M29" s="28"/>
      <c r="N29" s="29" t="s">
        <v>32</v>
      </c>
      <c r="O29" s="29" t="s">
        <v>36</v>
      </c>
      <c r="P29" s="30"/>
    </row>
    <row r="30" spans="1:16" ht="24" customHeight="1">
      <c r="A30" s="6">
        <v>25</v>
      </c>
      <c r="B30" s="6" t="s">
        <v>39</v>
      </c>
      <c r="C30" s="6">
        <v>403</v>
      </c>
      <c r="D30" s="6">
        <v>4</v>
      </c>
      <c r="E30" s="7" t="s">
        <v>20</v>
      </c>
      <c r="F30" s="6">
        <v>3</v>
      </c>
      <c r="G30" s="8">
        <v>88.54</v>
      </c>
      <c r="H30" s="9">
        <v>21.18</v>
      </c>
      <c r="I30" s="10">
        <v>67.36</v>
      </c>
      <c r="J30" s="27">
        <v>7019.462187741191</v>
      </c>
      <c r="K30" s="27">
        <f t="shared" si="0"/>
        <v>9226.59118323345</v>
      </c>
      <c r="L30" s="8">
        <f t="shared" si="1"/>
        <v>621503.1821026051</v>
      </c>
      <c r="M30" s="28"/>
      <c r="N30" s="29" t="s">
        <v>32</v>
      </c>
      <c r="O30" s="29" t="s">
        <v>36</v>
      </c>
      <c r="P30" s="30"/>
    </row>
    <row r="31" spans="1:16" ht="24" customHeight="1">
      <c r="A31" s="6">
        <v>26</v>
      </c>
      <c r="B31" s="6" t="s">
        <v>39</v>
      </c>
      <c r="C31" s="6">
        <v>503</v>
      </c>
      <c r="D31" s="6">
        <v>5</v>
      </c>
      <c r="E31" s="7" t="s">
        <v>20</v>
      </c>
      <c r="F31" s="6">
        <v>3</v>
      </c>
      <c r="G31" s="8">
        <v>93.54</v>
      </c>
      <c r="H31" s="9">
        <v>22.38</v>
      </c>
      <c r="I31" s="10">
        <v>71.16</v>
      </c>
      <c r="J31" s="27">
        <v>6670.29807120593</v>
      </c>
      <c r="K31" s="27">
        <f t="shared" si="0"/>
        <v>8768.123687192281</v>
      </c>
      <c r="L31" s="8">
        <f t="shared" si="1"/>
        <v>623939.6815806027</v>
      </c>
      <c r="M31" s="28"/>
      <c r="N31" s="29" t="s">
        <v>32</v>
      </c>
      <c r="O31" s="29" t="s">
        <v>36</v>
      </c>
      <c r="P31" s="30"/>
    </row>
    <row r="32" spans="1:16" ht="24" customHeight="1">
      <c r="A32" s="6">
        <v>27</v>
      </c>
      <c r="B32" s="6" t="s">
        <v>39</v>
      </c>
      <c r="C32" s="6">
        <v>603</v>
      </c>
      <c r="D32" s="6">
        <v>6</v>
      </c>
      <c r="E32" s="7" t="s">
        <v>20</v>
      </c>
      <c r="F32" s="6">
        <v>3</v>
      </c>
      <c r="G32" s="8">
        <v>88.54</v>
      </c>
      <c r="H32" s="9">
        <v>21.18</v>
      </c>
      <c r="I32" s="10">
        <v>67.36</v>
      </c>
      <c r="J32" s="27">
        <v>7425.6621605746095</v>
      </c>
      <c r="K32" s="27">
        <f t="shared" si="0"/>
        <v>9760.512584579512</v>
      </c>
      <c r="L32" s="8">
        <f t="shared" si="1"/>
        <v>657468.127697276</v>
      </c>
      <c r="M32" s="28"/>
      <c r="N32" s="29" t="s">
        <v>32</v>
      </c>
      <c r="O32" s="29" t="s">
        <v>36</v>
      </c>
      <c r="P32" s="30"/>
    </row>
    <row r="33" spans="1:16" ht="24" customHeight="1">
      <c r="A33" s="6">
        <v>28</v>
      </c>
      <c r="B33" s="6" t="s">
        <v>39</v>
      </c>
      <c r="C33" s="6">
        <v>703</v>
      </c>
      <c r="D33" s="6">
        <v>7</v>
      </c>
      <c r="E33" s="7" t="s">
        <v>20</v>
      </c>
      <c r="F33" s="6">
        <v>3</v>
      </c>
      <c r="G33" s="8">
        <v>93.54</v>
      </c>
      <c r="H33" s="9">
        <v>22.38</v>
      </c>
      <c r="I33" s="10">
        <v>71.16</v>
      </c>
      <c r="J33" s="27">
        <v>8665.516141101014</v>
      </c>
      <c r="K33" s="27">
        <f t="shared" si="0"/>
        <v>11390.842886995348</v>
      </c>
      <c r="L33" s="8">
        <f t="shared" si="1"/>
        <v>810572.3798385889</v>
      </c>
      <c r="M33" s="28"/>
      <c r="N33" s="29" t="s">
        <v>32</v>
      </c>
      <c r="O33" s="29" t="s">
        <v>36</v>
      </c>
      <c r="P33" s="30"/>
    </row>
    <row r="34" spans="1:16" ht="24" customHeight="1">
      <c r="A34" s="6">
        <v>29</v>
      </c>
      <c r="B34" s="6" t="s">
        <v>39</v>
      </c>
      <c r="C34" s="6">
        <v>803</v>
      </c>
      <c r="D34" s="6">
        <v>8</v>
      </c>
      <c r="E34" s="7" t="s">
        <v>20</v>
      </c>
      <c r="F34" s="6">
        <v>3</v>
      </c>
      <c r="G34" s="8">
        <v>88.54</v>
      </c>
      <c r="H34" s="9">
        <v>21.18</v>
      </c>
      <c r="I34" s="10">
        <v>67.36</v>
      </c>
      <c r="J34" s="27">
        <v>9161.890108401081</v>
      </c>
      <c r="K34" s="27">
        <f t="shared" si="0"/>
        <v>12042.662562319356</v>
      </c>
      <c r="L34" s="8">
        <f t="shared" si="1"/>
        <v>811193.7501978318</v>
      </c>
      <c r="M34" s="28"/>
      <c r="N34" s="29" t="s">
        <v>32</v>
      </c>
      <c r="O34" s="29" t="s">
        <v>36</v>
      </c>
      <c r="P34" s="30"/>
    </row>
    <row r="35" spans="1:16" ht="24" customHeight="1">
      <c r="A35" s="6">
        <v>30</v>
      </c>
      <c r="B35" s="6" t="s">
        <v>39</v>
      </c>
      <c r="C35" s="6">
        <v>903</v>
      </c>
      <c r="D35" s="6">
        <v>9</v>
      </c>
      <c r="E35" s="7" t="s">
        <v>20</v>
      </c>
      <c r="F35" s="6">
        <v>3</v>
      </c>
      <c r="G35" s="8">
        <v>93.54</v>
      </c>
      <c r="H35" s="9">
        <v>22.38</v>
      </c>
      <c r="I35" s="10">
        <v>71.16</v>
      </c>
      <c r="J35" s="27">
        <v>8710.645964724747</v>
      </c>
      <c r="K35" s="27">
        <f t="shared" si="0"/>
        <v>11450.166154305129</v>
      </c>
      <c r="L35" s="8">
        <f t="shared" si="1"/>
        <v>814793.8235403529</v>
      </c>
      <c r="M35" s="28"/>
      <c r="N35" s="29" t="s">
        <v>32</v>
      </c>
      <c r="O35" s="29" t="s">
        <v>36</v>
      </c>
      <c r="P35" s="30"/>
    </row>
    <row r="36" spans="1:16" ht="24" customHeight="1">
      <c r="A36" s="6">
        <v>31</v>
      </c>
      <c r="B36" s="6" t="s">
        <v>39</v>
      </c>
      <c r="C36" s="6">
        <v>1003</v>
      </c>
      <c r="D36" s="6">
        <v>10</v>
      </c>
      <c r="E36" s="7" t="s">
        <v>20</v>
      </c>
      <c r="F36" s="6">
        <v>3</v>
      </c>
      <c r="G36" s="8">
        <v>88.54</v>
      </c>
      <c r="H36" s="9">
        <v>21.18</v>
      </c>
      <c r="I36" s="10">
        <v>67.36</v>
      </c>
      <c r="J36" s="27">
        <v>9207.015108401083</v>
      </c>
      <c r="K36" s="27">
        <f t="shared" si="0"/>
        <v>12101.9762128538</v>
      </c>
      <c r="L36" s="8">
        <f t="shared" si="1"/>
        <v>815189.1176978319</v>
      </c>
      <c r="M36" s="28"/>
      <c r="N36" s="29" t="s">
        <v>32</v>
      </c>
      <c r="O36" s="29" t="s">
        <v>36</v>
      </c>
      <c r="P36" s="30"/>
    </row>
    <row r="37" spans="1:16" ht="24" customHeight="1">
      <c r="A37" s="6">
        <v>32</v>
      </c>
      <c r="B37" s="6" t="s">
        <v>39</v>
      </c>
      <c r="C37" s="6">
        <v>1103</v>
      </c>
      <c r="D37" s="6">
        <v>11</v>
      </c>
      <c r="E37" s="7" t="s">
        <v>20</v>
      </c>
      <c r="F37" s="6">
        <v>3</v>
      </c>
      <c r="G37" s="8">
        <v>93.54</v>
      </c>
      <c r="H37" s="9">
        <v>22.38</v>
      </c>
      <c r="I37" s="10">
        <v>71.16</v>
      </c>
      <c r="J37" s="27">
        <v>8755.766141101014</v>
      </c>
      <c r="K37" s="27">
        <f t="shared" si="0"/>
        <v>11509.476740283711</v>
      </c>
      <c r="L37" s="8">
        <f t="shared" si="1"/>
        <v>819014.3648385889</v>
      </c>
      <c r="M37" s="28"/>
      <c r="N37" s="29" t="s">
        <v>32</v>
      </c>
      <c r="O37" s="29" t="s">
        <v>36</v>
      </c>
      <c r="P37" s="30"/>
    </row>
    <row r="38" spans="1:16" ht="24" customHeight="1">
      <c r="A38" s="6">
        <v>33</v>
      </c>
      <c r="B38" s="6" t="s">
        <v>39</v>
      </c>
      <c r="C38" s="6">
        <v>1203</v>
      </c>
      <c r="D38" s="6">
        <v>12</v>
      </c>
      <c r="E38" s="7" t="s">
        <v>20</v>
      </c>
      <c r="F38" s="6">
        <v>3</v>
      </c>
      <c r="G38" s="8">
        <v>88.54</v>
      </c>
      <c r="H38" s="9">
        <v>21.18</v>
      </c>
      <c r="I38" s="10">
        <v>67.36</v>
      </c>
      <c r="J38" s="27">
        <v>9161.890108401081</v>
      </c>
      <c r="K38" s="27">
        <f t="shared" si="0"/>
        <v>12042.662562319356</v>
      </c>
      <c r="L38" s="8">
        <f t="shared" si="1"/>
        <v>811193.7501978318</v>
      </c>
      <c r="M38" s="28"/>
      <c r="N38" s="29" t="s">
        <v>32</v>
      </c>
      <c r="O38" s="29" t="s">
        <v>36</v>
      </c>
      <c r="P38" s="30"/>
    </row>
    <row r="39" spans="1:16" ht="24" customHeight="1">
      <c r="A39" s="6">
        <v>34</v>
      </c>
      <c r="B39" s="6" t="s">
        <v>39</v>
      </c>
      <c r="C39" s="6">
        <v>204</v>
      </c>
      <c r="D39" s="6">
        <v>2</v>
      </c>
      <c r="E39" s="7" t="s">
        <v>20</v>
      </c>
      <c r="F39" s="6">
        <v>3</v>
      </c>
      <c r="G39" s="8">
        <v>96.34</v>
      </c>
      <c r="H39" s="9">
        <v>23.05</v>
      </c>
      <c r="I39" s="26">
        <v>73.29</v>
      </c>
      <c r="J39" s="27">
        <v>6639.056789029141</v>
      </c>
      <c r="K39" s="27">
        <f t="shared" si="0"/>
        <v>8727.066872084424</v>
      </c>
      <c r="L39" s="8">
        <f t="shared" si="1"/>
        <v>639606.7310550675</v>
      </c>
      <c r="M39" s="28"/>
      <c r="N39" s="29" t="s">
        <v>32</v>
      </c>
      <c r="O39" s="29" t="s">
        <v>36</v>
      </c>
      <c r="P39" s="30"/>
    </row>
    <row r="40" spans="1:16" ht="24" customHeight="1">
      <c r="A40" s="6">
        <v>35</v>
      </c>
      <c r="B40" s="6" t="s">
        <v>39</v>
      </c>
      <c r="C40" s="6">
        <v>304</v>
      </c>
      <c r="D40" s="6">
        <v>3</v>
      </c>
      <c r="E40" s="7" t="s">
        <v>20</v>
      </c>
      <c r="F40" s="6">
        <v>3</v>
      </c>
      <c r="G40" s="8">
        <v>93.54</v>
      </c>
      <c r="H40" s="9">
        <v>22.38</v>
      </c>
      <c r="I40" s="10">
        <v>71.16</v>
      </c>
      <c r="J40" s="27">
        <v>6708.886663035649</v>
      </c>
      <c r="K40" s="27">
        <f t="shared" si="0"/>
        <v>8818.848488762713</v>
      </c>
      <c r="L40" s="8">
        <f t="shared" si="1"/>
        <v>627549.2584603546</v>
      </c>
      <c r="M40" s="28"/>
      <c r="N40" s="29" t="s">
        <v>32</v>
      </c>
      <c r="O40" s="29" t="s">
        <v>36</v>
      </c>
      <c r="P40" s="30"/>
    </row>
    <row r="41" spans="1:16" ht="24" customHeight="1">
      <c r="A41" s="6">
        <v>36</v>
      </c>
      <c r="B41" s="6" t="s">
        <v>39</v>
      </c>
      <c r="C41" s="6">
        <v>404</v>
      </c>
      <c r="D41" s="6">
        <v>4</v>
      </c>
      <c r="E41" s="7" t="s">
        <v>20</v>
      </c>
      <c r="F41" s="6">
        <v>3</v>
      </c>
      <c r="G41" s="8">
        <v>88.53</v>
      </c>
      <c r="H41" s="9">
        <v>21.18</v>
      </c>
      <c r="I41" s="10">
        <v>67.35</v>
      </c>
      <c r="J41" s="27">
        <v>7092.9759504658205</v>
      </c>
      <c r="K41" s="27">
        <f t="shared" si="0"/>
        <v>9323.551015512088</v>
      </c>
      <c r="L41" s="8">
        <f t="shared" si="1"/>
        <v>627941.1608947391</v>
      </c>
      <c r="M41" s="28"/>
      <c r="N41" s="29" t="s">
        <v>32</v>
      </c>
      <c r="O41" s="29" t="s">
        <v>36</v>
      </c>
      <c r="P41" s="30"/>
    </row>
    <row r="42" spans="1:16" ht="24" customHeight="1">
      <c r="A42" s="6">
        <v>37</v>
      </c>
      <c r="B42" s="6" t="s">
        <v>39</v>
      </c>
      <c r="C42" s="6">
        <v>504</v>
      </c>
      <c r="D42" s="6">
        <v>5</v>
      </c>
      <c r="E42" s="7" t="s">
        <v>20</v>
      </c>
      <c r="F42" s="6">
        <v>3</v>
      </c>
      <c r="G42" s="8">
        <v>93.54</v>
      </c>
      <c r="H42" s="9">
        <v>22.38</v>
      </c>
      <c r="I42" s="10">
        <v>71.16</v>
      </c>
      <c r="J42" s="27">
        <v>6813.640989877805</v>
      </c>
      <c r="K42" s="27">
        <f t="shared" si="0"/>
        <v>8956.548316373945</v>
      </c>
      <c r="L42" s="8">
        <f t="shared" si="1"/>
        <v>637347.9781931699</v>
      </c>
      <c r="M42" s="28"/>
      <c r="N42" s="29" t="s">
        <v>32</v>
      </c>
      <c r="O42" s="29" t="s">
        <v>36</v>
      </c>
      <c r="P42" s="30"/>
    </row>
    <row r="43" spans="1:16" ht="24" customHeight="1">
      <c r="A43" s="6">
        <v>38</v>
      </c>
      <c r="B43" s="6" t="s">
        <v>39</v>
      </c>
      <c r="C43" s="6">
        <v>604</v>
      </c>
      <c r="D43" s="6">
        <v>6</v>
      </c>
      <c r="E43" s="7" t="s">
        <v>20</v>
      </c>
      <c r="F43" s="6">
        <v>3</v>
      </c>
      <c r="G43" s="8">
        <v>88.53</v>
      </c>
      <c r="H43" s="9">
        <v>21.18</v>
      </c>
      <c r="I43" s="10">
        <v>67.35</v>
      </c>
      <c r="J43" s="27">
        <v>9211.765923207227</v>
      </c>
      <c r="K43" s="27">
        <f t="shared" si="0"/>
        <v>12108.650886140102</v>
      </c>
      <c r="L43" s="8">
        <f t="shared" si="1"/>
        <v>815517.6371815358</v>
      </c>
      <c r="M43" s="28"/>
      <c r="N43" s="29" t="s">
        <v>32</v>
      </c>
      <c r="O43" s="29" t="s">
        <v>36</v>
      </c>
      <c r="P43" s="30"/>
    </row>
    <row r="44" spans="1:16" ht="24" customHeight="1">
      <c r="A44" s="6">
        <v>39</v>
      </c>
      <c r="B44" s="6" t="s">
        <v>39</v>
      </c>
      <c r="C44" s="6">
        <v>704</v>
      </c>
      <c r="D44" s="6">
        <v>7</v>
      </c>
      <c r="E44" s="7" t="s">
        <v>20</v>
      </c>
      <c r="F44" s="6">
        <v>3</v>
      </c>
      <c r="G44" s="8">
        <v>93.54</v>
      </c>
      <c r="H44" s="9">
        <v>22.38</v>
      </c>
      <c r="I44" s="10">
        <v>71.16</v>
      </c>
      <c r="J44" s="27">
        <v>8850.766141101014</v>
      </c>
      <c r="K44" s="27">
        <f t="shared" si="0"/>
        <v>11634.354480587253</v>
      </c>
      <c r="L44" s="8">
        <f t="shared" si="1"/>
        <v>827900.6648385889</v>
      </c>
      <c r="M44" s="28"/>
      <c r="N44" s="29" t="s">
        <v>32</v>
      </c>
      <c r="O44" s="29" t="s">
        <v>36</v>
      </c>
      <c r="P44" s="30"/>
    </row>
    <row r="45" spans="1:16" ht="24" customHeight="1">
      <c r="A45" s="6">
        <v>40</v>
      </c>
      <c r="B45" s="6" t="s">
        <v>39</v>
      </c>
      <c r="C45" s="6">
        <v>804</v>
      </c>
      <c r="D45" s="6">
        <v>8</v>
      </c>
      <c r="E45" s="7" t="s">
        <v>20</v>
      </c>
      <c r="F45" s="6">
        <v>3</v>
      </c>
      <c r="G45" s="8">
        <v>88.53</v>
      </c>
      <c r="H45" s="9">
        <v>21.18</v>
      </c>
      <c r="I45" s="10">
        <v>67.35</v>
      </c>
      <c r="J45" s="27">
        <v>9256.896019198193</v>
      </c>
      <c r="K45" s="27">
        <f t="shared" si="0"/>
        <v>12167.973341939363</v>
      </c>
      <c r="L45" s="8">
        <f t="shared" si="1"/>
        <v>819513.004579616</v>
      </c>
      <c r="M45" s="28"/>
      <c r="N45" s="29" t="s">
        <v>32</v>
      </c>
      <c r="O45" s="29" t="s">
        <v>36</v>
      </c>
      <c r="P45" s="30"/>
    </row>
    <row r="46" spans="1:16" ht="24" customHeight="1">
      <c r="A46" s="6">
        <v>41</v>
      </c>
      <c r="B46" s="6" t="s">
        <v>39</v>
      </c>
      <c r="C46" s="6">
        <v>904</v>
      </c>
      <c r="D46" s="6">
        <v>9</v>
      </c>
      <c r="E46" s="7" t="s">
        <v>20</v>
      </c>
      <c r="F46" s="6">
        <v>3</v>
      </c>
      <c r="G46" s="8">
        <v>93.54</v>
      </c>
      <c r="H46" s="9">
        <v>22.38</v>
      </c>
      <c r="I46" s="10">
        <v>71.16</v>
      </c>
      <c r="J46" s="27">
        <v>8895.895964724747</v>
      </c>
      <c r="K46" s="27">
        <f t="shared" si="0"/>
        <v>11693.677747897034</v>
      </c>
      <c r="L46" s="8">
        <f t="shared" si="1"/>
        <v>832122.1085403529</v>
      </c>
      <c r="M46" s="28"/>
      <c r="N46" s="29" t="s">
        <v>32</v>
      </c>
      <c r="O46" s="29" t="s">
        <v>36</v>
      </c>
      <c r="P46" s="30"/>
    </row>
    <row r="47" spans="1:16" ht="24" customHeight="1">
      <c r="A47" s="6">
        <v>42</v>
      </c>
      <c r="B47" s="6" t="s">
        <v>39</v>
      </c>
      <c r="C47" s="6">
        <v>1004</v>
      </c>
      <c r="D47" s="6">
        <v>10</v>
      </c>
      <c r="E47" s="7" t="s">
        <v>20</v>
      </c>
      <c r="F47" s="6">
        <v>3</v>
      </c>
      <c r="G47" s="8">
        <v>88.53</v>
      </c>
      <c r="H47" s="9">
        <v>21.18</v>
      </c>
      <c r="I47" s="10">
        <v>67.35</v>
      </c>
      <c r="J47" s="27">
        <v>9302.015923207227</v>
      </c>
      <c r="K47" s="27">
        <f t="shared" si="0"/>
        <v>12227.282400616717</v>
      </c>
      <c r="L47" s="8">
        <f t="shared" si="1"/>
        <v>823507.4696815358</v>
      </c>
      <c r="M47" s="28"/>
      <c r="N47" s="29" t="s">
        <v>32</v>
      </c>
      <c r="O47" s="29" t="s">
        <v>36</v>
      </c>
      <c r="P47" s="30"/>
    </row>
    <row r="48" spans="1:16" ht="24" customHeight="1">
      <c r="A48" s="6">
        <v>43</v>
      </c>
      <c r="B48" s="6" t="s">
        <v>39</v>
      </c>
      <c r="C48" s="6">
        <v>1104</v>
      </c>
      <c r="D48" s="6">
        <v>11</v>
      </c>
      <c r="E48" s="7" t="s">
        <v>20</v>
      </c>
      <c r="F48" s="6">
        <v>3</v>
      </c>
      <c r="G48" s="8">
        <v>93.54</v>
      </c>
      <c r="H48" s="9">
        <v>22.38</v>
      </c>
      <c r="I48" s="10">
        <v>71.16</v>
      </c>
      <c r="J48" s="27">
        <v>8941.016141101014</v>
      </c>
      <c r="K48" s="27">
        <f t="shared" si="0"/>
        <v>11752.988333875617</v>
      </c>
      <c r="L48" s="8">
        <f t="shared" si="1"/>
        <v>836342.6498385889</v>
      </c>
      <c r="M48" s="28"/>
      <c r="N48" s="29" t="s">
        <v>32</v>
      </c>
      <c r="O48" s="29" t="s">
        <v>36</v>
      </c>
      <c r="P48" s="30"/>
    </row>
    <row r="49" spans="1:16" ht="24" customHeight="1">
      <c r="A49" s="6">
        <v>44</v>
      </c>
      <c r="B49" s="6" t="s">
        <v>39</v>
      </c>
      <c r="C49" s="6">
        <v>1204</v>
      </c>
      <c r="D49" s="6">
        <v>12</v>
      </c>
      <c r="E49" s="7" t="s">
        <v>20</v>
      </c>
      <c r="F49" s="6">
        <v>3</v>
      </c>
      <c r="G49" s="8">
        <v>88.53</v>
      </c>
      <c r="H49" s="9">
        <v>21.18</v>
      </c>
      <c r="I49" s="10">
        <v>67.35</v>
      </c>
      <c r="J49" s="27">
        <v>9256.896019198193</v>
      </c>
      <c r="K49" s="27">
        <f t="shared" si="0"/>
        <v>12167.973341939363</v>
      </c>
      <c r="L49" s="8">
        <f t="shared" si="1"/>
        <v>819513.004579616</v>
      </c>
      <c r="M49" s="28"/>
      <c r="N49" s="29" t="s">
        <v>32</v>
      </c>
      <c r="O49" s="29" t="s">
        <v>36</v>
      </c>
      <c r="P49" s="30"/>
    </row>
    <row r="50" spans="1:16" ht="24" customHeight="1">
      <c r="A50" s="11" t="s">
        <v>24</v>
      </c>
      <c r="B50" s="11"/>
      <c r="C50" s="11"/>
      <c r="D50" s="11"/>
      <c r="E50" s="11"/>
      <c r="F50" s="12"/>
      <c r="G50" s="13">
        <f>H50+I50</f>
        <v>3984.2399999999984</v>
      </c>
      <c r="H50" s="14">
        <f>SUM(H6:H49)</f>
        <v>953.1999999999994</v>
      </c>
      <c r="I50" s="31">
        <f>SUM(I6:I49)</f>
        <v>3031.039999999999</v>
      </c>
      <c r="J50" s="32">
        <f>L50/G50</f>
        <v>7817.9802170196135</v>
      </c>
      <c r="K50" s="32">
        <f t="shared" si="0"/>
        <v>10276.574871944356</v>
      </c>
      <c r="L50" s="13">
        <f>SUM(L6:L49)</f>
        <v>31148709.49985821</v>
      </c>
      <c r="M50" s="33"/>
      <c r="N50" s="34"/>
      <c r="O50" s="34"/>
      <c r="P50" s="30"/>
    </row>
    <row r="51" spans="1:16" ht="43.5" customHeight="1">
      <c r="A51" s="15" t="s">
        <v>40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35"/>
      <c r="P51" s="30"/>
    </row>
    <row r="52" spans="1:16" ht="60.75" customHeight="1">
      <c r="A52" s="17" t="s">
        <v>26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30"/>
    </row>
    <row r="53" spans="1:16" ht="15">
      <c r="A53" s="19" t="s">
        <v>27</v>
      </c>
      <c r="B53" s="19"/>
      <c r="C53" s="19"/>
      <c r="D53" s="19"/>
      <c r="E53" s="19"/>
      <c r="F53" s="19"/>
      <c r="G53" s="19"/>
      <c r="H53" s="19"/>
      <c r="I53" s="19"/>
      <c r="J53" s="19"/>
      <c r="K53" s="19" t="s">
        <v>28</v>
      </c>
      <c r="L53" s="19"/>
      <c r="M53" s="19"/>
      <c r="N53" s="20"/>
      <c r="O53" s="20"/>
      <c r="P53" s="30"/>
    </row>
    <row r="54" spans="1:16" ht="15">
      <c r="A54" s="19" t="s">
        <v>29</v>
      </c>
      <c r="B54" s="19"/>
      <c r="C54" s="19"/>
      <c r="D54" s="19"/>
      <c r="E54" s="19"/>
      <c r="F54" s="20"/>
      <c r="G54" s="20"/>
      <c r="H54" s="20"/>
      <c r="I54" s="20"/>
      <c r="J54" s="20"/>
      <c r="K54" s="19" t="s">
        <v>30</v>
      </c>
      <c r="L54" s="19"/>
      <c r="M54" s="19"/>
      <c r="N54" s="20"/>
      <c r="O54" s="20"/>
      <c r="P54" s="30"/>
    </row>
    <row r="55" ht="15">
      <c r="P55" s="30"/>
    </row>
    <row r="56" ht="15">
      <c r="P56" s="30"/>
    </row>
    <row r="57" ht="15">
      <c r="P57" s="30"/>
    </row>
    <row r="58" ht="15">
      <c r="P58" s="30"/>
    </row>
    <row r="59" ht="15">
      <c r="P59" s="30"/>
    </row>
    <row r="60" ht="15">
      <c r="P60" s="30"/>
    </row>
    <row r="61" ht="15">
      <c r="P61" s="30"/>
    </row>
    <row r="62" ht="15">
      <c r="P62" s="30"/>
    </row>
    <row r="63" ht="15">
      <c r="P63" s="30"/>
    </row>
    <row r="64" ht="15">
      <c r="P64" s="30"/>
    </row>
    <row r="65" ht="15">
      <c r="P65" s="30"/>
    </row>
    <row r="66" ht="15">
      <c r="P66" s="30"/>
    </row>
    <row r="67" ht="15">
      <c r="P67" s="30"/>
    </row>
    <row r="68" ht="15">
      <c r="P68" s="30"/>
    </row>
    <row r="69" ht="15">
      <c r="P69" s="30"/>
    </row>
    <row r="70" ht="15">
      <c r="P70" s="30"/>
    </row>
    <row r="71" ht="15">
      <c r="P71" s="30"/>
    </row>
    <row r="72" ht="15">
      <c r="P72" s="30"/>
    </row>
    <row r="73" ht="15">
      <c r="P73" s="30"/>
    </row>
    <row r="74" ht="15">
      <c r="P74" s="30"/>
    </row>
    <row r="75" ht="15">
      <c r="P75" s="30"/>
    </row>
    <row r="76" ht="15">
      <c r="P76" s="30"/>
    </row>
    <row r="77" ht="15">
      <c r="P77" s="30"/>
    </row>
    <row r="78" ht="15">
      <c r="P78" s="30"/>
    </row>
    <row r="79" ht="15">
      <c r="P79" s="30"/>
    </row>
    <row r="80" ht="15">
      <c r="P80" s="30"/>
    </row>
    <row r="81" ht="15">
      <c r="P81" s="30"/>
    </row>
    <row r="82" ht="15">
      <c r="P82" s="30"/>
    </row>
    <row r="83" ht="15">
      <c r="P83" s="30"/>
    </row>
    <row r="84" ht="15">
      <c r="P84" s="30"/>
    </row>
    <row r="85" ht="15">
      <c r="P85" s="30"/>
    </row>
    <row r="86" ht="15">
      <c r="P86" s="30"/>
    </row>
    <row r="87" ht="15">
      <c r="P87" s="30"/>
    </row>
    <row r="88" ht="15">
      <c r="P88" s="30"/>
    </row>
    <row r="89" ht="15">
      <c r="P89" s="30"/>
    </row>
    <row r="90" ht="15">
      <c r="P90" s="30"/>
    </row>
    <row r="91" ht="15">
      <c r="P91" s="30"/>
    </row>
  </sheetData>
  <sheetProtection/>
  <mergeCells count="24">
    <mergeCell ref="A1:B1"/>
    <mergeCell ref="A2:O2"/>
    <mergeCell ref="A50:F50"/>
    <mergeCell ref="A51:O51"/>
    <mergeCell ref="A52:O52"/>
    <mergeCell ref="A53:E53"/>
    <mergeCell ref="K53:L53"/>
    <mergeCell ref="A54:E54"/>
    <mergeCell ref="K54:L5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7868055555555555" right="0.16111111111111112" top="0.39305555555555555" bottom="0.3541666666666667" header="0.39305555555555555" footer="0.3145833333333333"/>
  <pageSetup fitToWidth="0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 imee</cp:lastModifiedBy>
  <cp:lastPrinted>2016-10-10T07:02:16Z</cp:lastPrinted>
  <dcterms:created xsi:type="dcterms:W3CDTF">2011-04-26T02:07:47Z</dcterms:created>
  <dcterms:modified xsi:type="dcterms:W3CDTF">2022-06-23T02:54:31Z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780C7D9AB6A7456B8916C93B05730C16</vt:lpwstr>
  </property>
  <property fmtid="{D5CDD505-2E9C-101B-9397-08002B2CF9AE}" pid="5" name="KSOReadingLayo">
    <vt:bool>true</vt:bool>
  </property>
</Properties>
</file>