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号楼" sheetId="10" r:id="rId1"/>
  </sheets>
  <definedNames>
    <definedName name="_xlnm._FilterDatabase" localSheetId="0" hidden="1">'1号楼'!$B$4:$O$145</definedName>
    <definedName name="_xlnm.Print_Titles" localSheetId="0">'1号楼'!$4:$4</definedName>
  </definedNames>
  <calcPr calcId="144525"/>
</workbook>
</file>

<file path=xl/sharedStrings.xml><?xml version="1.0" encoding="utf-8"?>
<sst xmlns="http://schemas.openxmlformats.org/spreadsheetml/2006/main" count="567" uniqueCount="33">
  <si>
    <t>附件2</t>
  </si>
  <si>
    <t>清远市新建商品住房销售价格备案表</t>
  </si>
  <si>
    <t>房地产开发企业名称或中介服务机构名称：清远市安泰房地产开发有限公司</t>
  </si>
  <si>
    <t>项目(楼盘)名称：晨曦丽苑-1#楼</t>
  </si>
  <si>
    <t>序号</t>
  </si>
  <si>
    <t>幢（栋）号</t>
  </si>
  <si>
    <t>房号</t>
  </si>
  <si>
    <t>楼层（F）</t>
  </si>
  <si>
    <t>户型</t>
  </si>
  <si>
    <t>层高（m）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</si>
  <si>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</si>
  <si>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</si>
  <si>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</si>
  <si>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</si>
  <si>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</si>
  <si>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备案总售价（元）</t>
  </si>
  <si>
    <t>优惠折扣及其条件</t>
  </si>
  <si>
    <t>销售
状态</t>
  </si>
  <si>
    <t>备注</t>
  </si>
  <si>
    <t>1栋</t>
  </si>
  <si>
    <t>一房一厅</t>
  </si>
  <si>
    <t>未售</t>
  </si>
  <si>
    <t>精装修费用为2000元/㎡</t>
  </si>
  <si>
    <t>两房一厅</t>
  </si>
  <si>
    <t>一房</t>
  </si>
  <si>
    <t>本楼栋总面积/均价</t>
  </si>
  <si>
    <t xml:space="preserve">   本栋销售住宅共135套，销售住宅总建筑面积：6418.12㎡，套内面积：4640.24㎡，分摊面积：1777.88㎡，销售均价：9157 元/㎡（建筑面积）、12666 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</si>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</sst>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00_);[Red]\(#,##0.0000\)"/>
    <numFmt numFmtId="177" formatCode="#,##0_ "/>
    <numFmt numFmtId="178" formatCode="0.00_ "/>
    <numFmt numFmtId="179" formatCode="0_ "/>
    <numFmt numFmtId="180" formatCode="#,##0_);[Red]\(#,##0\)"/>
  </numFmts>
  <fonts count="31">
    <font>
      <sz val="12"/>
      <name val="宋体"/>
      <charset val="134"/>
    </font>
    <font>
      <sz val="14"/>
      <name val="黑体"/>
      <charset val="134"/>
    </font>
    <font>
      <sz val="2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0.5"/>
      <name val="Times New Roman"/>
      <charset val="0"/>
    </font>
    <font>
      <sz val="9"/>
      <name val="宋体"/>
      <charset val="134"/>
    </font>
    <font>
      <sz val="8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0" fillId="12" borderId="7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0" fillId="0" borderId="0">
      <alignment vertical="center"/>
    </xf>
    <xf numFmtId="0" fontId="10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2" borderId="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76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/>
    <xf numFmtId="0" fontId="10" fillId="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176" fontId="10" fillId="0" borderId="0">
      <alignment vertical="center"/>
    </xf>
    <xf numFmtId="0" fontId="10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9" fillId="44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0" borderId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10" fillId="0" borderId="0">
      <alignment vertical="center"/>
    </xf>
    <xf numFmtId="0" fontId="10" fillId="12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176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9" fillId="47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12" borderId="7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8" borderId="11" applyNumberFormat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  <xf numFmtId="0" fontId="10" fillId="12" borderId="7" applyNumberFormat="0" applyFont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9" fontId="6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left" vertical="center" wrapText="1"/>
    </xf>
    <xf numFmtId="177" fontId="3" fillId="0" borderId="5" xfId="0" applyNumberFormat="1" applyFont="1" applyFill="1" applyBorder="1" applyAlignment="1">
      <alignment horizontal="left" vertical="center"/>
    </xf>
    <xf numFmtId="180" fontId="8" fillId="0" borderId="0" xfId="0" applyNumberFormat="1" applyFont="1" applyFill="1" applyAlignment="1">
      <alignment horizontal="left" vertical="center" wrapText="1"/>
    </xf>
    <xf numFmtId="177" fontId="8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180" fontId="8" fillId="0" borderId="0" xfId="0" applyNumberFormat="1" applyFont="1" applyFill="1" applyAlignment="1">
      <alignment vertical="center" wrapText="1"/>
    </xf>
    <xf numFmtId="180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870">
    <cellStyle name="常规" xfId="0" builtinId="0"/>
    <cellStyle name="货币[0]" xfId="1" builtinId="7"/>
    <cellStyle name="20% - 强调文字颜色 6 2 12" xfId="2"/>
    <cellStyle name="输入" xfId="3" builtinId="20"/>
    <cellStyle name="20% - 强调文字颜色 3 26" xfId="4"/>
    <cellStyle name="40% - 强调文字颜色 1 13" xfId="5"/>
    <cellStyle name="货币" xfId="6" builtinId="4"/>
    <cellStyle name="20% - 强调文字颜色 3" xfId="7" builtinId="38"/>
    <cellStyle name="20% - 强调文字颜色 4 2 14" xfId="8"/>
    <cellStyle name="千位分隔[0]" xfId="9" builtinId="6"/>
    <cellStyle name="40% - 强调文字颜色 1 2 13" xfId="10"/>
    <cellStyle name="差" xfId="11" builtinId="27"/>
    <cellStyle name="40% - 强调文字颜色 3" xfId="12" builtinId="39"/>
    <cellStyle name="千位分隔" xfId="13" builtinId="3"/>
    <cellStyle name="60% - 强调文字颜色 3" xfId="14" builtinId="40"/>
    <cellStyle name="超链接" xfId="15" builtinId="8"/>
    <cellStyle name="20% - 强调文字颜色 1 11" xfId="16"/>
    <cellStyle name="40% - 强调文字颜色 2 12" xfId="17"/>
    <cellStyle name="百分比" xfId="18" builtinId="5"/>
    <cellStyle name="20% - 强调文字颜色 1 2 22" xfId="19"/>
    <cellStyle name="20% - 强调文字颜色 1 2 17" xfId="20"/>
    <cellStyle name="已访问的超链接" xfId="21" builtinId="9"/>
    <cellStyle name="常规 6" xfId="22"/>
    <cellStyle name="注释" xfId="23" builtinId="10"/>
    <cellStyle name="20% - 强调文字颜色 4 5" xfId="24"/>
    <cellStyle name="20% - 强调文字颜色 5 2 25" xfId="25"/>
    <cellStyle name="标题 4" xfId="26" builtinId="19"/>
    <cellStyle name="60% - 强调文字颜色 2" xfId="27" builtinId="36"/>
    <cellStyle name="警告文本" xfId="28" builtinId="11"/>
    <cellStyle name="40% - 强调文字颜色 3 10" xfId="29"/>
    <cellStyle name="标题" xfId="30" builtinId="15"/>
    <cellStyle name="20% - 强调文字颜色 6 26" xfId="31"/>
    <cellStyle name="解释性文本" xfId="32" builtinId="53"/>
    <cellStyle name="20% - 强调文字颜色 5 2 17" xfId="33"/>
    <cellStyle name="标题 1" xfId="34" builtinId="16"/>
    <cellStyle name="20% - 强调文字颜色 5 2 22" xfId="35"/>
    <cellStyle name="标题 2" xfId="36" builtinId="17"/>
    <cellStyle name="20% - 强调文字颜色 5 2 18" xfId="37"/>
    <cellStyle name="20% - 强调文字颜色 5 2 23" xfId="38"/>
    <cellStyle name="60% - 强调文字颜色 1" xfId="39" builtinId="32"/>
    <cellStyle name="标题 3" xfId="40" builtinId="18"/>
    <cellStyle name="20% - 强调文字颜色 5 2 19" xfId="41"/>
    <cellStyle name="20% - 强调文字颜色 5 2 24" xfId="42"/>
    <cellStyle name="60% - 强调文字颜色 4" xfId="43" builtinId="44"/>
    <cellStyle name="输出" xfId="44" builtinId="21"/>
    <cellStyle name="计算" xfId="45" builtinId="22"/>
    <cellStyle name="40% - 强调文字颜色 5 22" xfId="46"/>
    <cellStyle name="40% - 强调文字颜色 5 17" xfId="47"/>
    <cellStyle name="20% - 强调文字颜色 4 16" xfId="48"/>
    <cellStyle name="20% - 强调文字颜色 4 21" xfId="49"/>
    <cellStyle name="检查单元格" xfId="50" builtinId="23"/>
    <cellStyle name="常规 4 2 25" xfId="51"/>
    <cellStyle name="20% - 着色 1 2" xfId="52"/>
    <cellStyle name="40% - 强调文字颜色 4 2" xfId="53"/>
    <cellStyle name="20% - 强调文字颜色 6" xfId="54" builtinId="50"/>
    <cellStyle name="强调文字颜色 2" xfId="55" builtinId="33"/>
    <cellStyle name="20% - 强调文字颜色 2 26" xfId="56"/>
    <cellStyle name="40% - 强调文字颜色 5 2 18" xfId="57"/>
    <cellStyle name="40% - 强调文字颜色 5 2 23" xfId="58"/>
    <cellStyle name="40% - 强调文字颜色 1 2 9" xfId="59"/>
    <cellStyle name="链接单元格" xfId="60" builtinId="24"/>
    <cellStyle name="汇总" xfId="61" builtinId="25"/>
    <cellStyle name="好" xfId="62" builtinId="26"/>
    <cellStyle name="着色 5" xfId="63"/>
    <cellStyle name="常规 3 2 6" xfId="64"/>
    <cellStyle name="20% - 强调文字颜色 3 3" xfId="65"/>
    <cellStyle name="适中" xfId="66" builtinId="28"/>
    <cellStyle name="40% - 强调文字颜色 6 20" xfId="67"/>
    <cellStyle name="40% - 强调文字颜色 6 15" xfId="68"/>
    <cellStyle name="20% - 强调文字颜色 5 14" xfId="69"/>
    <cellStyle name="20% - 强调文字颜色 5" xfId="70" builtinId="46"/>
    <cellStyle name="40% - 强调文字颜色 5 2 17" xfId="71"/>
    <cellStyle name="40% - 强调文字颜色 5 2 22" xfId="72"/>
    <cellStyle name="40% - 强调文字颜色 1 2 8" xfId="73"/>
    <cellStyle name="强调文字颜色 1" xfId="74" builtinId="29"/>
    <cellStyle name="20% - 强调文字颜色 2 25" xfId="75"/>
    <cellStyle name="40% - 强调文字颜色 3 26" xfId="76"/>
    <cellStyle name="20% - 强调文字颜色 1" xfId="77" builtinId="30"/>
    <cellStyle name="40% - 强调文字颜色 1" xfId="78" builtinId="31"/>
    <cellStyle name="20% - 强调文字颜色 2" xfId="79" builtinId="34"/>
    <cellStyle name="40% - 强调文字颜色 2" xfId="80" builtinId="35"/>
    <cellStyle name="强调文字颜色 3" xfId="81" builtinId="37"/>
    <cellStyle name="强调文字颜色 4" xfId="82" builtinId="41"/>
    <cellStyle name="20% - 强调文字颜色 4" xfId="83" builtinId="42"/>
    <cellStyle name="20% - 着色 1" xfId="84"/>
    <cellStyle name="40% - 强调文字颜色 4" xfId="85" builtinId="43"/>
    <cellStyle name="强调文字颜色 5" xfId="86" builtinId="45"/>
    <cellStyle name="20% - 着色 2" xfId="87"/>
    <cellStyle name="40% - 强调文字颜色 5" xfId="88" builtinId="47"/>
    <cellStyle name="60% - 强调文字颜色 5" xfId="89" builtinId="48"/>
    <cellStyle name="60% - 着色 6 2" xfId="90"/>
    <cellStyle name="强调文字颜色 6" xfId="91" builtinId="49"/>
    <cellStyle name="适中 2" xfId="92"/>
    <cellStyle name="20% - 着色 3" xfId="93"/>
    <cellStyle name="40% - 强调文字颜色 6" xfId="94" builtinId="51"/>
    <cellStyle name="着色 5 2" xfId="95"/>
    <cellStyle name="60% - 强调文字颜色 6" xfId="96" builtinId="52"/>
    <cellStyle name="20% - 强调文字颜色 5 2 10" xfId="97"/>
    <cellStyle name="40% - 强调文字颜色 2 11" xfId="98"/>
    <cellStyle name="20% - 强调文字颜色 1 10" xfId="99"/>
    <cellStyle name="20% - 强调文字颜色 1 2 16" xfId="100"/>
    <cellStyle name="20% - 强调文字颜色 1 2 21" xfId="101"/>
    <cellStyle name="40% - 强调文字颜色 3 14" xfId="102"/>
    <cellStyle name="20% - 强调文字颜色 2 13" xfId="103"/>
    <cellStyle name="20% - 强调文字颜色 1 2 23" xfId="104"/>
    <cellStyle name="20% - 强调文字颜色 1 2 18" xfId="105"/>
    <cellStyle name="40% - 强调文字颜色 2 13" xfId="106"/>
    <cellStyle name="20% - 强调文字颜色 1 12" xfId="107"/>
    <cellStyle name="40% - 强调文字颜色 3 21" xfId="108"/>
    <cellStyle name="40% - 强调文字颜色 3 16" xfId="109"/>
    <cellStyle name="20% - 强调文字颜色 2 20" xfId="110"/>
    <cellStyle name="20% - 强调文字颜色 2 15" xfId="111"/>
    <cellStyle name="40% - 强调文字颜色 5 2 12" xfId="112"/>
    <cellStyle name="40% - 强调文字颜色 1 2 3" xfId="113"/>
    <cellStyle name="20% - 强调文字颜色 1 7" xfId="114"/>
    <cellStyle name="20% - 强调文字颜色 1 25" xfId="115"/>
    <cellStyle name="40% - 强调文字颜色 2 26" xfId="116"/>
    <cellStyle name="40% - 强调文字颜色 2 4" xfId="117"/>
    <cellStyle name="20% - 强调文字颜色 1 2 5" xfId="118"/>
    <cellStyle name="20% - 强调文字颜色 3 10" xfId="119"/>
    <cellStyle name="40% - 强调文字颜色 4 11" xfId="120"/>
    <cellStyle name="40% - 强调文字颜色 6 22" xfId="121"/>
    <cellStyle name="40% - 强调文字颜色 6 17" xfId="122"/>
    <cellStyle name="20% - 强调文字颜色 5 16" xfId="123"/>
    <cellStyle name="20% - 强调文字颜色 5 21" xfId="124"/>
    <cellStyle name="20% - 强调文字颜色 1 2 10" xfId="125"/>
    <cellStyle name="常规 3 2 8" xfId="126"/>
    <cellStyle name="20% - 强调文字颜色 3 5" xfId="127"/>
    <cellStyle name="40% - 强调文字颜色 2 6" xfId="128"/>
    <cellStyle name="20% - 强调文字颜色 1 2 7" xfId="129"/>
    <cellStyle name="20% - 强调文字颜色 3 12" xfId="130"/>
    <cellStyle name="40% - 强调文字颜色 4 13" xfId="131"/>
    <cellStyle name="40% - 强调文字颜色 6 24" xfId="132"/>
    <cellStyle name="40% - 强调文字颜色 6 19" xfId="133"/>
    <cellStyle name="20% - 强调文字颜色 5 18" xfId="134"/>
    <cellStyle name="20% - 强调文字颜色 5 23" xfId="135"/>
    <cellStyle name="20% - 强调文字颜色 1 2 12" xfId="136"/>
    <cellStyle name="20% - 强调文字颜色 3 7" xfId="137"/>
    <cellStyle name="40% - 强调文字颜色 5 2 11" xfId="138"/>
    <cellStyle name="40% - 强调文字颜色 1 2 2" xfId="139"/>
    <cellStyle name="20% - 强调文字颜色 2 14" xfId="140"/>
    <cellStyle name="40% - 强调文字颜色 3 15" xfId="141"/>
    <cellStyle name="40% - 强调文字颜色 3 20" xfId="142"/>
    <cellStyle name="40% - 强调文字颜色 5 2 13" xfId="143"/>
    <cellStyle name="40% - 强调文字颜色 1 2 4" xfId="144"/>
    <cellStyle name="20% - 强调文字颜色 2 16" xfId="145"/>
    <cellStyle name="20% - 强调文字颜色 2 21" xfId="146"/>
    <cellStyle name="40% - 强调文字颜色 3 17" xfId="147"/>
    <cellStyle name="40% - 强调文字颜色 3 22" xfId="148"/>
    <cellStyle name="20% - 强调文字颜色 1 2 24" xfId="149"/>
    <cellStyle name="20% - 强调文字颜色 1 2 19" xfId="150"/>
    <cellStyle name="20% - 强调文字颜色 1 13" xfId="151"/>
    <cellStyle name="40% - 强调文字颜色 2 14" xfId="152"/>
    <cellStyle name="40% - 强调文字颜色 5 2 14" xfId="153"/>
    <cellStyle name="40% - 强调文字颜色 1 2 5" xfId="154"/>
    <cellStyle name="20% - 强调文字颜色 2 17" xfId="155"/>
    <cellStyle name="20% - 强调文字颜色 2 22" xfId="156"/>
    <cellStyle name="40% - 强调文字颜色 3 18" xfId="157"/>
    <cellStyle name="40% - 强调文字颜色 3 23" xfId="158"/>
    <cellStyle name="20% - 强调文字颜色 1 2 25" xfId="159"/>
    <cellStyle name="20% - 强调文字颜色 1 14" xfId="160"/>
    <cellStyle name="40% - 强调文字颜色 2 15" xfId="161"/>
    <cellStyle name="40% - 强调文字颜色 2 20" xfId="162"/>
    <cellStyle name="40% - 强调文字颜色 5 2 15" xfId="163"/>
    <cellStyle name="40% - 强调文字颜色 5 2 20" xfId="164"/>
    <cellStyle name="40% - 强调文字颜色 1 2 6" xfId="165"/>
    <cellStyle name="20% - 强调文字颜色 2 18" xfId="166"/>
    <cellStyle name="20% - 强调文字颜色 2 23" xfId="167"/>
    <cellStyle name="40% - 强调文字颜色 3 19" xfId="168"/>
    <cellStyle name="40% - 强调文字颜色 3 24" xfId="169"/>
    <cellStyle name="20% - 强调文字颜色 1 20" xfId="170"/>
    <cellStyle name="20% - 强调文字颜色 1 15" xfId="171"/>
    <cellStyle name="40% - 强调文字颜色 2 16" xfId="172"/>
    <cellStyle name="40% - 强调文字颜色 2 21" xfId="173"/>
    <cellStyle name="20% - 强调文字颜色 1 2" xfId="174"/>
    <cellStyle name="40% - 强调文字颜色 5 2 16" xfId="175"/>
    <cellStyle name="40% - 强调文字颜色 5 2 21" xfId="176"/>
    <cellStyle name="40% - 强调文字颜色 1 2 7" xfId="177"/>
    <cellStyle name="20% - 强调文字颜色 2 19" xfId="178"/>
    <cellStyle name="20% - 强调文字颜色 2 24" xfId="179"/>
    <cellStyle name="40% - 强调文字颜色 3 25" xfId="180"/>
    <cellStyle name="20% - 强调文字颜色 1 3" xfId="181"/>
    <cellStyle name="20% - 强调文字颜色 1 21" xfId="182"/>
    <cellStyle name="20% - 强调文字颜色 1 16" xfId="183"/>
    <cellStyle name="40% - 强调文字颜色 2 17" xfId="184"/>
    <cellStyle name="40% - 强调文字颜色 2 22" xfId="185"/>
    <cellStyle name="20% - 强调文字颜色 1 4" xfId="186"/>
    <cellStyle name="20% - 强调文字颜色 1 22" xfId="187"/>
    <cellStyle name="20% - 强调文字颜色 1 17" xfId="188"/>
    <cellStyle name="40% - 强调文字颜色 2 18" xfId="189"/>
    <cellStyle name="40% - 强调文字颜色 2 23" xfId="190"/>
    <cellStyle name="20% - 强调文字颜色 1 5" xfId="191"/>
    <cellStyle name="20% - 强调文字颜色 1 23" xfId="192"/>
    <cellStyle name="20% - 强调文字颜色 1 18" xfId="193"/>
    <cellStyle name="40% - 强调文字颜色 2 19" xfId="194"/>
    <cellStyle name="40% - 强调文字颜色 2 24" xfId="195"/>
    <cellStyle name="20% - 强调文字颜色 1 6" xfId="196"/>
    <cellStyle name="20% - 强调文字颜色 1 24" xfId="197"/>
    <cellStyle name="20% - 强调文字颜色 1 19" xfId="198"/>
    <cellStyle name="40% - 强调文字颜色 2 25" xfId="199"/>
    <cellStyle name="40% - 强调文字颜色 2 5" xfId="200"/>
    <cellStyle name="20% - 强调文字颜色 1 2 6" xfId="201"/>
    <cellStyle name="20% - 强调文字颜色 3 11" xfId="202"/>
    <cellStyle name="40% - 强调文字颜色 4 12" xfId="203"/>
    <cellStyle name="40% - 强调文字颜色 6 23" xfId="204"/>
    <cellStyle name="40% - 强调文字颜色 6 18" xfId="205"/>
    <cellStyle name="20% - 强调文字颜色 5 17" xfId="206"/>
    <cellStyle name="20% - 强调文字颜色 5 22" xfId="207"/>
    <cellStyle name="20% - 强调文字颜色 1 2 11" xfId="208"/>
    <cellStyle name="常规 3 2 9" xfId="209"/>
    <cellStyle name="20% - 强调文字颜色 3 6" xfId="210"/>
    <cellStyle name="20% - 强调文字颜色 2 10" xfId="211"/>
    <cellStyle name="40% - 强调文字颜色 3 11" xfId="212"/>
    <cellStyle name="40% - 着色 2 2" xfId="213"/>
    <cellStyle name="40% - 强调文字颜色 2 7" xfId="214"/>
    <cellStyle name="20% - 强调文字颜色 1 2 8" xfId="215"/>
    <cellStyle name="20% - 强调文字颜色 3 13" xfId="216"/>
    <cellStyle name="40% - 强调文字颜色 4 14" xfId="217"/>
    <cellStyle name="40% - 强调文字颜色 6 25" xfId="218"/>
    <cellStyle name="20% - 强调文字颜色 5 19" xfId="219"/>
    <cellStyle name="20% - 强调文字颜色 5 24" xfId="220"/>
    <cellStyle name="20% - 强调文字颜色 1 2 13" xfId="221"/>
    <cellStyle name="20% - 强调文字颜色 3 8" xfId="222"/>
    <cellStyle name="20% - 强调文字颜色 2 11" xfId="223"/>
    <cellStyle name="40% - 强调文字颜色 3 12" xfId="224"/>
    <cellStyle name="40% - 强调文字颜色 2 8" xfId="225"/>
    <cellStyle name="20% - 强调文字颜色 1 2 9" xfId="226"/>
    <cellStyle name="20% - 强调文字颜色 3 14" xfId="227"/>
    <cellStyle name="40% - 强调文字颜色 4 15" xfId="228"/>
    <cellStyle name="40% - 强调文字颜色 4 20" xfId="229"/>
    <cellStyle name="40% - 强调文字颜色 6 26" xfId="230"/>
    <cellStyle name="20% - 强调文字颜色 5 25" xfId="231"/>
    <cellStyle name="20% - 强调文字颜色 1 2 14" xfId="232"/>
    <cellStyle name="20% - 强调文字颜色 3 9" xfId="233"/>
    <cellStyle name="20% - 强调文字颜色 2 12" xfId="234"/>
    <cellStyle name="40% - 强调文字颜色 3 13" xfId="235"/>
    <cellStyle name="20% - 强调文字颜色 5 26" xfId="236"/>
    <cellStyle name="20% - 强调文字颜色 1 2 20" xfId="237"/>
    <cellStyle name="20% - 强调文字颜色 1 2 15" xfId="238"/>
    <cellStyle name="40% - 强调文字颜色 2 10" xfId="239"/>
    <cellStyle name="20% - 强调文字颜色 1 2 2" xfId="240"/>
    <cellStyle name="40% - 强调文字颜色 2 2 7" xfId="241"/>
    <cellStyle name="40% - 强调文字颜色 2 2" xfId="242"/>
    <cellStyle name="20% - 强调文字颜色 1 2 3" xfId="243"/>
    <cellStyle name="40% - 强调文字颜色 2 2 8" xfId="244"/>
    <cellStyle name="40% - 强调文字颜色 2 3" xfId="245"/>
    <cellStyle name="20% - 强调文字颜色 1 2 4" xfId="246"/>
    <cellStyle name="40% - 强调文字颜色 2 2 9" xfId="247"/>
    <cellStyle name="40% - 强调文字颜色 4 10" xfId="248"/>
    <cellStyle name="20% - 强调文字颜色 1 8" xfId="249"/>
    <cellStyle name="20% - 强调文字颜色 1 26" xfId="250"/>
    <cellStyle name="20% - 强调文字颜色 1 9" xfId="251"/>
    <cellStyle name="20% - 强调文字颜色 2 2" xfId="252"/>
    <cellStyle name="20% - 强调文字颜色 3 2 7" xfId="253"/>
    <cellStyle name="20% - 强调文字颜色 2 2 10" xfId="254"/>
    <cellStyle name="20% - 强调文字颜色 5 8" xfId="255"/>
    <cellStyle name="20% - 强调文字颜色 2 2 11" xfId="256"/>
    <cellStyle name="20% - 强调文字颜色 5 9" xfId="257"/>
    <cellStyle name="常规 2 2" xfId="258"/>
    <cellStyle name="20% - 强调文字颜色 2 2 12" xfId="259"/>
    <cellStyle name="20% - 强调文字颜色 2 2 13" xfId="260"/>
    <cellStyle name="20% - 强调文字颜色 2 2 14" xfId="261"/>
    <cellStyle name="20% - 强调文字颜色 2 2 15" xfId="262"/>
    <cellStyle name="20% - 强调文字颜色 2 2 20" xfId="263"/>
    <cellStyle name="20% - 强调文字颜色 2 2 16" xfId="264"/>
    <cellStyle name="20% - 强调文字颜色 2 2 21" xfId="265"/>
    <cellStyle name="20% - 强调文字颜色 2 2 17" xfId="266"/>
    <cellStyle name="20% - 强调文字颜色 2 2 22" xfId="267"/>
    <cellStyle name="输入 2" xfId="268"/>
    <cellStyle name="20% - 强调文字颜色 2 2 18" xfId="269"/>
    <cellStyle name="20% - 强调文字颜色 2 2 23" xfId="270"/>
    <cellStyle name="20% - 强调文字颜色 2 2 19" xfId="271"/>
    <cellStyle name="20% - 强调文字颜色 2 2 24" xfId="272"/>
    <cellStyle name="常规 14 11" xfId="273"/>
    <cellStyle name="20% - 强调文字颜色 2 2 2" xfId="274"/>
    <cellStyle name="40% - 强调文字颜色 3 2 7" xfId="275"/>
    <cellStyle name="20% - 强调文字颜色 2 2 25" xfId="276"/>
    <cellStyle name="常规 14 12" xfId="277"/>
    <cellStyle name="20% - 强调文字颜色 2 2 3" xfId="278"/>
    <cellStyle name="40% - 强调文字颜色 3 2 8" xfId="279"/>
    <cellStyle name="常规 14 13" xfId="280"/>
    <cellStyle name="20% - 强调文字颜色 2 2 4" xfId="281"/>
    <cellStyle name="40% - 强调文字颜色 3 2 9" xfId="282"/>
    <cellStyle name="常规 14 14" xfId="283"/>
    <cellStyle name="20% - 强调文字颜色 2 2 5" xfId="284"/>
    <cellStyle name="常规 14 20" xfId="285"/>
    <cellStyle name="常规 14 15" xfId="286"/>
    <cellStyle name="20% - 强调文字颜色 2 2 6" xfId="287"/>
    <cellStyle name="常规 14 21" xfId="288"/>
    <cellStyle name="常规 14 16" xfId="289"/>
    <cellStyle name="20% - 强调文字颜色 2 2 7" xfId="290"/>
    <cellStyle name="常规 14 22" xfId="291"/>
    <cellStyle name="常规 14 17" xfId="292"/>
    <cellStyle name="20% - 强调文字颜色 2 2 8" xfId="293"/>
    <cellStyle name="常规 14 23" xfId="294"/>
    <cellStyle name="常规 14 18" xfId="295"/>
    <cellStyle name="20% - 强调文字颜色 2 2 9" xfId="296"/>
    <cellStyle name="20% - 强调文字颜色 2 3" xfId="297"/>
    <cellStyle name="20% - 强调文字颜色 3 2 8" xfId="298"/>
    <cellStyle name="20% - 强调文字颜色 2 4" xfId="299"/>
    <cellStyle name="20% - 强调文字颜色 3 2 9" xfId="300"/>
    <cellStyle name="20% - 强调文字颜色 2 5" xfId="301"/>
    <cellStyle name="40% - 强调文字颜色 2 2 10" xfId="302"/>
    <cellStyle name="20% - 强调文字颜色 2 6" xfId="303"/>
    <cellStyle name="40% - 强调文字颜色 2 2 11" xfId="304"/>
    <cellStyle name="20% - 强调文字颜色 2 7" xfId="305"/>
    <cellStyle name="40% - 强调文字颜色 2 2 12" xfId="306"/>
    <cellStyle name="20% - 强调文字颜色 2 8" xfId="307"/>
    <cellStyle name="40% - 强调文字颜色 2 2 13" xfId="308"/>
    <cellStyle name="20% - 强调文字颜色 2 9" xfId="309"/>
    <cellStyle name="40% - 强调文字颜色 2 2 14" xfId="310"/>
    <cellStyle name="40% - 强调文字颜色 2 9" xfId="311"/>
    <cellStyle name="20% - 强调文字颜色 3 15" xfId="312"/>
    <cellStyle name="20% - 强调文字颜色 3 20" xfId="313"/>
    <cellStyle name="40% - 强调文字颜色 4 16" xfId="314"/>
    <cellStyle name="40% - 强调文字颜色 4 21" xfId="315"/>
    <cellStyle name="20% - 强调文字颜色 3 16" xfId="316"/>
    <cellStyle name="20% - 强调文字颜色 3 21" xfId="317"/>
    <cellStyle name="40% - 强调文字颜色 4 17" xfId="318"/>
    <cellStyle name="40% - 强调文字颜色 4 22" xfId="319"/>
    <cellStyle name="汇总 2" xfId="320"/>
    <cellStyle name="20% - 强调文字颜色 3 17" xfId="321"/>
    <cellStyle name="20% - 强调文字颜色 3 22" xfId="322"/>
    <cellStyle name="40% - 强调文字颜色 4 18" xfId="323"/>
    <cellStyle name="40% - 强调文字颜色 4 23" xfId="324"/>
    <cellStyle name="60% - 着色 5 2" xfId="325"/>
    <cellStyle name="20% - 强调文字颜色 3 18" xfId="326"/>
    <cellStyle name="20% - 强调文字颜色 3 23" xfId="327"/>
    <cellStyle name="40% - 强调文字颜色 4 19" xfId="328"/>
    <cellStyle name="40% - 强调文字颜色 4 24" xfId="329"/>
    <cellStyle name="20% - 强调文字颜色 6 2 10" xfId="330"/>
    <cellStyle name="20% - 强调文字颜色 3 19" xfId="331"/>
    <cellStyle name="20% - 强调文字颜色 3 24" xfId="332"/>
    <cellStyle name="40% - 强调文字颜色 4 25" xfId="333"/>
    <cellStyle name="着色 4" xfId="334"/>
    <cellStyle name="常规 3 2 5" xfId="335"/>
    <cellStyle name="20% - 强调文字颜色 3 2" xfId="336"/>
    <cellStyle name="40% - 强调文字颜色 6 14" xfId="337"/>
    <cellStyle name="20% - 强调文字颜色 5 13" xfId="338"/>
    <cellStyle name="20% - 强调文字颜色 3 2 10" xfId="339"/>
    <cellStyle name="常规 4 2 2" xfId="340"/>
    <cellStyle name="20% - 强调文字颜色 3 2 11" xfId="341"/>
    <cellStyle name="常规 4 2 3" xfId="342"/>
    <cellStyle name="20% - 强调文字颜色 3 2 12" xfId="343"/>
    <cellStyle name="常规 4 2 4" xfId="344"/>
    <cellStyle name="20% - 强调文字颜色 3 2 13" xfId="345"/>
    <cellStyle name="常规 4 2 5" xfId="346"/>
    <cellStyle name="20% - 强调文字颜色 3 2 14" xfId="347"/>
    <cellStyle name="常规 4 2 6" xfId="348"/>
    <cellStyle name="20% - 强调文字颜色 3 2 15" xfId="349"/>
    <cellStyle name="20% - 强调文字颜色 3 2 20" xfId="350"/>
    <cellStyle name="常规 4 2 7" xfId="351"/>
    <cellStyle name="20% - 强调文字颜色 3 2 16" xfId="352"/>
    <cellStyle name="20% - 强调文字颜色 3 2 21" xfId="353"/>
    <cellStyle name="常规 4 2 8" xfId="354"/>
    <cellStyle name="20% - 强调文字颜色 3 2 17" xfId="355"/>
    <cellStyle name="20% - 强调文字颜色 3 2 22" xfId="356"/>
    <cellStyle name="常规 4 2 9" xfId="357"/>
    <cellStyle name="常规 36 2" xfId="358"/>
    <cellStyle name="20% - 强调文字颜色 3 2 18" xfId="359"/>
    <cellStyle name="20% - 强调文字颜色 3 2 23" xfId="360"/>
    <cellStyle name="20% - 强调文字颜色 3 2 19" xfId="361"/>
    <cellStyle name="20% - 强调文字颜色 3 2 24" xfId="362"/>
    <cellStyle name="着色 4 2" xfId="363"/>
    <cellStyle name="20% - 强调文字颜色 3 2 2" xfId="364"/>
    <cellStyle name="40% - 强调文字颜色 4 2 7" xfId="365"/>
    <cellStyle name="20% - 强调文字颜色 3 2 25" xfId="366"/>
    <cellStyle name="20% - 强调文字颜色 3 2 3" xfId="367"/>
    <cellStyle name="40% - 强调文字颜色 4 2 8" xfId="368"/>
    <cellStyle name="20% - 强调文字颜色 3 2 4" xfId="369"/>
    <cellStyle name="40% - 强调文字颜色 4 2 9" xfId="370"/>
    <cellStyle name="20% - 强调文字颜色 3 2 5" xfId="371"/>
    <cellStyle name="20% - 强调文字颜色 3 2 6" xfId="372"/>
    <cellStyle name="20% - 强调文字颜色 6 2 11" xfId="373"/>
    <cellStyle name="20% - 强调文字颜色 3 25" xfId="374"/>
    <cellStyle name="40% - 强调文字颜色 4 26" xfId="375"/>
    <cellStyle name="着色 6" xfId="376"/>
    <cellStyle name="常规 3 2 7" xfId="377"/>
    <cellStyle name="20% - 强调文字颜色 3 4" xfId="378"/>
    <cellStyle name="40% - 强调文字颜色 6 21" xfId="379"/>
    <cellStyle name="40% - 强调文字颜色 6 16" xfId="380"/>
    <cellStyle name="20% - 强调文字颜色 5 15" xfId="381"/>
    <cellStyle name="20% - 强调文字颜色 5 20" xfId="382"/>
    <cellStyle name="20% - 强调文字颜色 4 10" xfId="383"/>
    <cellStyle name="40% - 强调文字颜色 5 11" xfId="384"/>
    <cellStyle name="20% - 强调文字颜色 4 11" xfId="385"/>
    <cellStyle name="40% - 强调文字颜色 5 12" xfId="386"/>
    <cellStyle name="20% - 强调文字颜色 4 12" xfId="387"/>
    <cellStyle name="40% - 强调文字颜色 5 13" xfId="388"/>
    <cellStyle name="20% - 强调文字颜色 4 13" xfId="389"/>
    <cellStyle name="40% - 强调文字颜色 5 14" xfId="390"/>
    <cellStyle name="40% - 强调文字颜色 5 20" xfId="391"/>
    <cellStyle name="40% - 强调文字颜色 5 15" xfId="392"/>
    <cellStyle name="20% - 强调文字颜色 4 14" xfId="393"/>
    <cellStyle name="40% - 强调文字颜色 5 21" xfId="394"/>
    <cellStyle name="40% - 强调文字颜色 5 16" xfId="395"/>
    <cellStyle name="20% - 强调文字颜色 4 15" xfId="396"/>
    <cellStyle name="20% - 强调文字颜色 4 20" xfId="397"/>
    <cellStyle name="40% - 强调文字颜色 5 23" xfId="398"/>
    <cellStyle name="40% - 强调文字颜色 5 18" xfId="399"/>
    <cellStyle name="20% - 强调文字颜色 4 17" xfId="400"/>
    <cellStyle name="20% - 强调文字颜色 4 22" xfId="401"/>
    <cellStyle name="40% - 强调文字颜色 5 24" xfId="402"/>
    <cellStyle name="40% - 强调文字颜色 5 19" xfId="403"/>
    <cellStyle name="20% - 强调文字颜色 4 18" xfId="404"/>
    <cellStyle name="20% - 强调文字颜色 4 23" xfId="405"/>
    <cellStyle name="40% - 强调文字颜色 5 25" xfId="406"/>
    <cellStyle name="20% - 强调文字颜色 4 19" xfId="407"/>
    <cellStyle name="20% - 强调文字颜色 4 24" xfId="408"/>
    <cellStyle name="20% - 强调文字颜色 4 2" xfId="409"/>
    <cellStyle name="20% - 强调文字颜色 4 2 10" xfId="410"/>
    <cellStyle name="20% - 强调文字颜色 4 2 11" xfId="411"/>
    <cellStyle name="20% - 强调文字颜色 4 2 12" xfId="412"/>
    <cellStyle name="20% - 强调文字颜色 4 2 13" xfId="413"/>
    <cellStyle name="20% - 强调文字颜色 4 2 15" xfId="414"/>
    <cellStyle name="20% - 强调文字颜色 4 2 20" xfId="415"/>
    <cellStyle name="20% - 强调文字颜色 4 2 16" xfId="416"/>
    <cellStyle name="20% - 强调文字颜色 4 2 21" xfId="417"/>
    <cellStyle name="20% - 强调文字颜色 4 2 17" xfId="418"/>
    <cellStyle name="20% - 强调文字颜色 4 2 22" xfId="419"/>
    <cellStyle name="20% - 强调文字颜色 4 2 18" xfId="420"/>
    <cellStyle name="20% - 强调文字颜色 4 2 23" xfId="421"/>
    <cellStyle name="20% - 强调文字颜色 4 2 19" xfId="422"/>
    <cellStyle name="20% - 强调文字颜色 4 2 24" xfId="423"/>
    <cellStyle name="40% - 强调文字颜色 5 2 7" xfId="424"/>
    <cellStyle name="20% - 强调文字颜色 4 2 2" xfId="425"/>
    <cellStyle name="20% - 强调文字颜色 4 2 25" xfId="426"/>
    <cellStyle name="40% - 强调文字颜色 5 2 8" xfId="427"/>
    <cellStyle name="20% - 强调文字颜色 4 2 3" xfId="428"/>
    <cellStyle name="40% - 强调文字颜色 4 2 10" xfId="429"/>
    <cellStyle name="40% - 强调文字颜色 5 2 9" xfId="430"/>
    <cellStyle name="20% - 强调文字颜色 4 2 4" xfId="431"/>
    <cellStyle name="40% - 强调文字颜色 4 2 11" xfId="432"/>
    <cellStyle name="20% - 强调文字颜色 4 2 5" xfId="433"/>
    <cellStyle name="40% - 强调文字颜色 4 2 12" xfId="434"/>
    <cellStyle name="20% - 强调文字颜色 4 2 6" xfId="435"/>
    <cellStyle name="40% - 强调文字颜色 4 2 13" xfId="436"/>
    <cellStyle name="20% - 强调文字颜色 4 2 7" xfId="437"/>
    <cellStyle name="40% - 强调文字颜色 4 2 14" xfId="438"/>
    <cellStyle name="20% - 强调文字颜色 4 2 8" xfId="439"/>
    <cellStyle name="40% - 强调文字颜色 4 2 15" xfId="440"/>
    <cellStyle name="40% - 强调文字颜色 4 2 20" xfId="441"/>
    <cellStyle name="20% - 强调文字颜色 4 2 9" xfId="442"/>
    <cellStyle name="40% - 强调文字颜色 4 2 16" xfId="443"/>
    <cellStyle name="40% - 强调文字颜色 4 2 21" xfId="444"/>
    <cellStyle name="40% - 强调文字颜色 5 26" xfId="445"/>
    <cellStyle name="20% - 强调文字颜色 4 25" xfId="446"/>
    <cellStyle name="20% - 强调文字颜色 4 26" xfId="447"/>
    <cellStyle name="常规 36" xfId="448"/>
    <cellStyle name="40% - 强调文字颜色 1 10" xfId="449"/>
    <cellStyle name="20% - 强调文字颜色 4 3" xfId="450"/>
    <cellStyle name="20% - 强调文字颜色 4 4" xfId="451"/>
    <cellStyle name="20% - 强调文字颜色 4 6" xfId="452"/>
    <cellStyle name="20% - 强调文字颜色 4 7" xfId="453"/>
    <cellStyle name="20% - 强调文字颜色 4 8" xfId="454"/>
    <cellStyle name="常规 9" xfId="455"/>
    <cellStyle name="40% - 强调文字颜色 3 2 10" xfId="456"/>
    <cellStyle name="20% - 强调文字颜色 4 9" xfId="457"/>
    <cellStyle name="40% - 强调文字颜色 3 2 11" xfId="458"/>
    <cellStyle name="40% - 强调文字颜色 6 11" xfId="459"/>
    <cellStyle name="20% - 强调文字颜色 5 10" xfId="460"/>
    <cellStyle name="着色 1" xfId="461"/>
    <cellStyle name="常规 3 2 2" xfId="462"/>
    <cellStyle name="20% - 着色 5" xfId="463"/>
    <cellStyle name="40% - 强调文字颜色 6 12" xfId="464"/>
    <cellStyle name="20% - 强调文字颜色 5 11" xfId="465"/>
    <cellStyle name="着色 2" xfId="466"/>
    <cellStyle name="常规 3 2 3" xfId="467"/>
    <cellStyle name="20% - 着色 6" xfId="468"/>
    <cellStyle name="40% - 强调文字颜色 6 13" xfId="469"/>
    <cellStyle name="20% - 强调文字颜色 5 12" xfId="470"/>
    <cellStyle name="20% - 强调文字颜色 5 2" xfId="471"/>
    <cellStyle name="20% - 强调文字颜色 5 2 11" xfId="472"/>
    <cellStyle name="20% - 强调文字颜色 5 2 12" xfId="473"/>
    <cellStyle name="20% - 强调文字颜色 5 2 13" xfId="474"/>
    <cellStyle name="20% - 强调文字颜色 5 2 14" xfId="475"/>
    <cellStyle name="百分比 2" xfId="476"/>
    <cellStyle name="20% - 强调文字颜色 5 2 15" xfId="477"/>
    <cellStyle name="20% - 强调文字颜色 5 2 20" xfId="478"/>
    <cellStyle name="百分比 3" xfId="479"/>
    <cellStyle name="20% - 强调文字颜色 5 2 16" xfId="480"/>
    <cellStyle name="20% - 强调文字颜色 5 2 21" xfId="481"/>
    <cellStyle name="40% - 着色 2" xfId="482"/>
    <cellStyle name="40% - 强调文字颜色 6 2 16" xfId="483"/>
    <cellStyle name="40% - 强调文字颜色 6 2 21" xfId="484"/>
    <cellStyle name="40% - 强调文字颜色 6 2 7" xfId="485"/>
    <cellStyle name="20% - 强调文字颜色 5 2 2" xfId="486"/>
    <cellStyle name="40% - 着色 3" xfId="487"/>
    <cellStyle name="40% - 强调文字颜色 6 2 17" xfId="488"/>
    <cellStyle name="40% - 强调文字颜色 6 2 22" xfId="489"/>
    <cellStyle name="40% - 强调文字颜色 6 2 8" xfId="490"/>
    <cellStyle name="20% - 强调文字颜色 5 2 3" xfId="491"/>
    <cellStyle name="40% - 着色 4" xfId="492"/>
    <cellStyle name="40% - 强调文字颜色 6 2 18" xfId="493"/>
    <cellStyle name="40% - 强调文字颜色 6 2 23" xfId="494"/>
    <cellStyle name="40% - 强调文字颜色 6 2 9" xfId="495"/>
    <cellStyle name="20% - 强调文字颜色 5 2 4" xfId="496"/>
    <cellStyle name="40% - 着色 5" xfId="497"/>
    <cellStyle name="40% - 强调文字颜色 6 2 19" xfId="498"/>
    <cellStyle name="40% - 强调文字颜色 6 2 24" xfId="499"/>
    <cellStyle name="20% - 强调文字颜色 5 2 5" xfId="500"/>
    <cellStyle name="40% - 着色 6" xfId="501"/>
    <cellStyle name="40% - 强调文字颜色 6 2 25" xfId="502"/>
    <cellStyle name="20% - 强调文字颜色 5 2 6" xfId="503"/>
    <cellStyle name="20% - 强调文字颜色 5 2 7" xfId="504"/>
    <cellStyle name="20% - 强调文字颜色 5 2 8" xfId="505"/>
    <cellStyle name="链接单元格 2" xfId="506"/>
    <cellStyle name="20% - 强调文字颜色 5 2 9" xfId="507"/>
    <cellStyle name="20% - 强调文字颜色 5 3" xfId="508"/>
    <cellStyle name="20% - 强调文字颜色 5 4" xfId="509"/>
    <cellStyle name="20% - 强调文字颜色 5 5" xfId="510"/>
    <cellStyle name="20% - 强调文字颜色 5 6" xfId="511"/>
    <cellStyle name="20% - 强调文字颜色 5 7" xfId="512"/>
    <cellStyle name="20% - 强调文字颜色 6 10" xfId="513"/>
    <cellStyle name="20% - 强调文字颜色 6 11" xfId="514"/>
    <cellStyle name="20% - 强调文字颜色 6 12" xfId="515"/>
    <cellStyle name="20% - 强调文字颜色 6 13" xfId="516"/>
    <cellStyle name="20% - 强调文字颜色 6 14" xfId="517"/>
    <cellStyle name="20% - 强调文字颜色 6 15" xfId="518"/>
    <cellStyle name="20% - 强调文字颜色 6 20" xfId="519"/>
    <cellStyle name="20% - 强调文字颜色 6 16" xfId="520"/>
    <cellStyle name="20% - 强调文字颜色 6 21" xfId="521"/>
    <cellStyle name="20% - 强调文字颜色 6 17" xfId="522"/>
    <cellStyle name="20% - 强调文字颜色 6 22" xfId="523"/>
    <cellStyle name="20% - 强调文字颜色 6 18" xfId="524"/>
    <cellStyle name="20% - 强调文字颜色 6 23" xfId="525"/>
    <cellStyle name="20% - 强调文字颜色 6 19" xfId="526"/>
    <cellStyle name="20% - 强调文字颜色 6 24" xfId="527"/>
    <cellStyle name="20% - 强调文字颜色 6 2" xfId="528"/>
    <cellStyle name="20% - 强调文字颜色 6 2 13" xfId="529"/>
    <cellStyle name="20% - 强调文字颜色 6 2 14" xfId="530"/>
    <cellStyle name="20% - 强调文字颜色 6 2 15" xfId="531"/>
    <cellStyle name="20% - 强调文字颜色 6 2 20" xfId="532"/>
    <cellStyle name="20% - 强调文字颜色 6 2 16" xfId="533"/>
    <cellStyle name="20% - 强调文字颜色 6 2 21" xfId="534"/>
    <cellStyle name="20% - 强调文字颜色 6 2 17" xfId="535"/>
    <cellStyle name="20% - 强调文字颜色 6 2 22" xfId="536"/>
    <cellStyle name="20% - 强调文字颜色 6 2 18" xfId="537"/>
    <cellStyle name="20% - 强调文字颜色 6 2 23" xfId="538"/>
    <cellStyle name="20% - 强调文字颜色 6 2 19" xfId="539"/>
    <cellStyle name="20% - 强调文字颜色 6 2 24" xfId="540"/>
    <cellStyle name="20% - 强调文字颜色 6 2 2" xfId="541"/>
    <cellStyle name="40% - 强调文字颜色 4 4" xfId="542"/>
    <cellStyle name="20% - 强调文字颜色 6 2 25" xfId="543"/>
    <cellStyle name="20% - 强调文字颜色 6 2 3" xfId="544"/>
    <cellStyle name="40% - 强调文字颜色 4 5" xfId="545"/>
    <cellStyle name="20% - 强调文字颜色 6 2 4" xfId="546"/>
    <cellStyle name="40% - 强调文字颜色 4 6" xfId="547"/>
    <cellStyle name="20% - 强调文字颜色 6 2 5" xfId="548"/>
    <cellStyle name="40% - 着色 4 2" xfId="549"/>
    <cellStyle name="40% - 强调文字颜色 4 7" xfId="550"/>
    <cellStyle name="20% - 强调文字颜色 6 2 6" xfId="551"/>
    <cellStyle name="40% - 强调文字颜色 4 8" xfId="552"/>
    <cellStyle name="20% - 强调文字颜色 6 2 7" xfId="553"/>
    <cellStyle name="40% - 强调文字颜色 4 9" xfId="554"/>
    <cellStyle name="20% - 强调文字颜色 6 2 8" xfId="555"/>
    <cellStyle name="20% - 强调文字颜色 6 2 9" xfId="556"/>
    <cellStyle name="20% - 强调文字颜色 6 25" xfId="557"/>
    <cellStyle name="20% - 强调文字颜色 6 3" xfId="558"/>
    <cellStyle name="20% - 强调文字颜色 6 4" xfId="559"/>
    <cellStyle name="40% - 强调文字颜色 5 2 2" xfId="560"/>
    <cellStyle name="20% - 强调文字颜色 6 5" xfId="561"/>
    <cellStyle name="40% - 强调文字颜色 5 2 3" xfId="562"/>
    <cellStyle name="20% - 强调文字颜色 6 6" xfId="563"/>
    <cellStyle name="40% - 强调文字颜色 5 2 4" xfId="564"/>
    <cellStyle name="20% - 强调文字颜色 6 7" xfId="565"/>
    <cellStyle name="40% - 强调文字颜色 5 2 5" xfId="566"/>
    <cellStyle name="20% - 强调文字颜色 6 8" xfId="567"/>
    <cellStyle name="40% - 强调文字颜色 5 2 6" xfId="568"/>
    <cellStyle name="20% - 强调文字颜色 6 9" xfId="569"/>
    <cellStyle name="常规 14 5" xfId="570"/>
    <cellStyle name="20% - 着色 2 2" xfId="571"/>
    <cellStyle name="20% - 着色 3 2" xfId="572"/>
    <cellStyle name="20% - 着色 4" xfId="573"/>
    <cellStyle name="20% - 着色 4 2" xfId="574"/>
    <cellStyle name="着色 1 2" xfId="575"/>
    <cellStyle name="注释 2 14" xfId="576"/>
    <cellStyle name="20% - 着色 5 2" xfId="577"/>
    <cellStyle name="着色 2 2" xfId="578"/>
    <cellStyle name="20% - 着色 6 2" xfId="579"/>
    <cellStyle name="常规 37" xfId="580"/>
    <cellStyle name="40% - 强调文字颜色 1 11" xfId="581"/>
    <cellStyle name="常规 38" xfId="582"/>
    <cellStyle name="40% - 强调文字颜色 1 12" xfId="583"/>
    <cellStyle name="40% - 强调文字颜色 1 14" xfId="584"/>
    <cellStyle name="40% - 强调文字颜色 1 20" xfId="585"/>
    <cellStyle name="40% - 强调文字颜色 1 15" xfId="586"/>
    <cellStyle name="40% - 强调文字颜色 1 21" xfId="587"/>
    <cellStyle name="40% - 强调文字颜色 1 16" xfId="588"/>
    <cellStyle name="40% - 强调文字颜色 1 22" xfId="589"/>
    <cellStyle name="40% - 强调文字颜色 1 17" xfId="590"/>
    <cellStyle name="40% - 强调文字颜色 1 23" xfId="591"/>
    <cellStyle name="40% - 强调文字颜色 1 18" xfId="592"/>
    <cellStyle name="40% - 强调文字颜色 1 24" xfId="593"/>
    <cellStyle name="40% - 强调文字颜色 1 19" xfId="594"/>
    <cellStyle name="40% - 强调文字颜色 1 2" xfId="595"/>
    <cellStyle name="40% - 强调文字颜色 1 2 10" xfId="596"/>
    <cellStyle name="40% - 强调文字颜色 1 2 11" xfId="597"/>
    <cellStyle name="40% - 强调文字颜色 1 2 12" xfId="598"/>
    <cellStyle name="40% - 强调文字颜色 1 2 14" xfId="599"/>
    <cellStyle name="40% - 强调文字颜色 1 2 20" xfId="600"/>
    <cellStyle name="40% - 强调文字颜色 1 2 15" xfId="601"/>
    <cellStyle name="40% - 强调文字颜色 1 2 21" xfId="602"/>
    <cellStyle name="40% - 强调文字颜色 1 2 16" xfId="603"/>
    <cellStyle name="40% - 强调文字颜色 1 2 22" xfId="604"/>
    <cellStyle name="40% - 强调文字颜色 1 2 17" xfId="605"/>
    <cellStyle name="40% - 强调文字颜色 1 2 23" xfId="606"/>
    <cellStyle name="40% - 强调文字颜色 1 2 18" xfId="607"/>
    <cellStyle name="40% - 强调文字颜色 1 2 24" xfId="608"/>
    <cellStyle name="40% - 强调文字颜色 1 2 19" xfId="609"/>
    <cellStyle name="40% - 强调文字颜色 1 2 25" xfId="610"/>
    <cellStyle name="40% - 强调文字颜色 1 25" xfId="611"/>
    <cellStyle name="40% - 强调文字颜色 1 26" xfId="612"/>
    <cellStyle name="40% - 强调文字颜色 1 3" xfId="613"/>
    <cellStyle name="40% - 强调文字颜色 1 4" xfId="614"/>
    <cellStyle name="40% - 强调文字颜色 1 5" xfId="615"/>
    <cellStyle name="40% - 强调文字颜色 1 6" xfId="616"/>
    <cellStyle name="40% - 着色 1 2" xfId="617"/>
    <cellStyle name="40% - 强调文字颜色 1 7" xfId="618"/>
    <cellStyle name="40% - 强调文字颜色 1 8" xfId="619"/>
    <cellStyle name="40% - 强调文字颜色 1 9" xfId="620"/>
    <cellStyle name="40% - 强调文字颜色 2 2 20" xfId="621"/>
    <cellStyle name="40% - 强调文字颜色 2 2 15" xfId="622"/>
    <cellStyle name="40% - 强调文字颜色 2 2 21" xfId="623"/>
    <cellStyle name="40% - 强调文字颜色 2 2 16" xfId="624"/>
    <cellStyle name="40% - 强调文字颜色 2 2 22" xfId="625"/>
    <cellStyle name="40% - 强调文字颜色 2 2 17" xfId="626"/>
    <cellStyle name="40% - 强调文字颜色 2 2 23" xfId="627"/>
    <cellStyle name="40% - 强调文字颜色 2 2 18" xfId="628"/>
    <cellStyle name="40% - 强调文字颜色 2 2 24" xfId="629"/>
    <cellStyle name="40% - 强调文字颜色 2 2 19" xfId="630"/>
    <cellStyle name="40% - 强调文字颜色 2 2 2" xfId="631"/>
    <cellStyle name="常规 3 2 17" xfId="632"/>
    <cellStyle name="常规 3 2 22" xfId="633"/>
    <cellStyle name="40% - 强调文字颜色 2 2 25" xfId="634"/>
    <cellStyle name="40% - 强调文字颜色 2 2 3" xfId="635"/>
    <cellStyle name="常规 3 2 18" xfId="636"/>
    <cellStyle name="常规 3 2 23" xfId="637"/>
    <cellStyle name="40% - 强调文字颜色 2 2 4" xfId="638"/>
    <cellStyle name="常规 3 2 19" xfId="639"/>
    <cellStyle name="常规 3 2 24" xfId="640"/>
    <cellStyle name="40% - 强调文字颜色 2 2 5" xfId="641"/>
    <cellStyle name="常规 3 2 25" xfId="642"/>
    <cellStyle name="40% - 强调文字颜色 2 2 6" xfId="643"/>
    <cellStyle name="40% - 强调文字颜色 3 2" xfId="644"/>
    <cellStyle name="40% - 强调文字颜色 3 2 12" xfId="645"/>
    <cellStyle name="40% - 强调文字颜色 3 2 13" xfId="646"/>
    <cellStyle name="40% - 强调文字颜色 3 2 14" xfId="647"/>
    <cellStyle name="40% - 强调文字颜色 3 2 20" xfId="648"/>
    <cellStyle name="40% - 强调文字颜色 3 2 15" xfId="649"/>
    <cellStyle name="40% - 强调文字颜色 3 2 21" xfId="650"/>
    <cellStyle name="40% - 强调文字颜色 3 2 16" xfId="651"/>
    <cellStyle name="40% - 强调文字颜色 3 2 22" xfId="652"/>
    <cellStyle name="40% - 强调文字颜色 3 2 17" xfId="653"/>
    <cellStyle name="40% - 强调文字颜色 3 2 23" xfId="654"/>
    <cellStyle name="40% - 强调文字颜色 3 2 18" xfId="655"/>
    <cellStyle name="40% - 强调文字颜色 3 2 24" xfId="656"/>
    <cellStyle name="40% - 强调文字颜色 3 2 19" xfId="657"/>
    <cellStyle name="40% - 强调文字颜色 3 2 2" xfId="658"/>
    <cellStyle name="40% - 强调文字颜色 6 9" xfId="659"/>
    <cellStyle name="注释 3 5" xfId="660"/>
    <cellStyle name="40% - 强调文字颜色 3 2 25" xfId="661"/>
    <cellStyle name="40% - 强调文字颜色 3 2 3" xfId="662"/>
    <cellStyle name="注释 3 6" xfId="663"/>
    <cellStyle name="40% - 强调文字颜色 3 2 4" xfId="664"/>
    <cellStyle name="注释 3 7" xfId="665"/>
    <cellStyle name="40% - 强调文字颜色 3 2 5" xfId="666"/>
    <cellStyle name="注释 3 8" xfId="667"/>
    <cellStyle name="40% - 强调文字颜色 3 2 6" xfId="668"/>
    <cellStyle name="常规 14 10" xfId="669"/>
    <cellStyle name="注释 3 9" xfId="670"/>
    <cellStyle name="40% - 强调文字颜色 3 3" xfId="671"/>
    <cellStyle name="40% - 强调文字颜色 3 4" xfId="672"/>
    <cellStyle name="40% - 强调文字颜色 3 5" xfId="673"/>
    <cellStyle name="40% - 强调文字颜色 3 6" xfId="674"/>
    <cellStyle name="40% - 着色 3 2" xfId="675"/>
    <cellStyle name="40% - 强调文字颜色 3 7" xfId="676"/>
    <cellStyle name="40% - 强调文字颜色 3 8" xfId="677"/>
    <cellStyle name="40% - 强调文字颜色 3 9" xfId="678"/>
    <cellStyle name="40% - 强调文字颜色 4 2 22" xfId="679"/>
    <cellStyle name="40% - 强调文字颜色 4 2 17" xfId="680"/>
    <cellStyle name="40% - 强调文字颜色 4 2 23" xfId="681"/>
    <cellStyle name="40% - 强调文字颜色 4 2 18" xfId="682"/>
    <cellStyle name="40% - 强调文字颜色 4 2 24" xfId="683"/>
    <cellStyle name="40% - 强调文字颜色 4 2 19" xfId="684"/>
    <cellStyle name="40% - 强调文字颜色 4 2 2" xfId="685"/>
    <cellStyle name="40% - 强调文字颜色 4 2 25" xfId="686"/>
    <cellStyle name="40% - 强调文字颜色 4 2 3" xfId="687"/>
    <cellStyle name="40% - 强调文字颜色 4 2 4" xfId="688"/>
    <cellStyle name="40% - 强调文字颜色 4 2 5" xfId="689"/>
    <cellStyle name="40% - 强调文字颜色 4 2 6" xfId="690"/>
    <cellStyle name="40% - 强调文字颜色 4 3" xfId="691"/>
    <cellStyle name="40% - 强调文字颜色 5 10" xfId="692"/>
    <cellStyle name="40% - 强调文字颜色 5 2" xfId="693"/>
    <cellStyle name="40% - 强调文字颜色 5 2 10" xfId="694"/>
    <cellStyle name="40% - 强调文字颜色 5 2 19" xfId="695"/>
    <cellStyle name="40% - 强调文字颜色 5 2 24" xfId="696"/>
    <cellStyle name="40% - 强调文字颜色 5 2 25" xfId="697"/>
    <cellStyle name="40% - 强调文字颜色 5 3" xfId="698"/>
    <cellStyle name="40% - 强调文字颜色 5 4" xfId="699"/>
    <cellStyle name="40% - 强调文字颜色 5 5" xfId="700"/>
    <cellStyle name="40% - 强调文字颜色 5 6" xfId="701"/>
    <cellStyle name="注释 2 2" xfId="702"/>
    <cellStyle name="40% - 着色 5 2" xfId="703"/>
    <cellStyle name="40% - 强调文字颜色 5 7" xfId="704"/>
    <cellStyle name="注释 2 3" xfId="705"/>
    <cellStyle name="40% - 强调文字颜色 5 8" xfId="706"/>
    <cellStyle name="注释 2 4" xfId="707"/>
    <cellStyle name="40% - 强调文字颜色 5 9" xfId="708"/>
    <cellStyle name="注释 2 5" xfId="709"/>
    <cellStyle name="40% - 强调文字颜色 6 10" xfId="710"/>
    <cellStyle name="40% - 强调文字颜色 6 2" xfId="711"/>
    <cellStyle name="40% - 强调文字颜色 6 2 10" xfId="712"/>
    <cellStyle name="40% - 强调文字颜色 6 2 2" xfId="713"/>
    <cellStyle name="40% - 强调文字颜色 6 2 11" xfId="714"/>
    <cellStyle name="40% - 强调文字颜色 6 2 3" xfId="715"/>
    <cellStyle name="40% - 强调文字颜色 6 2 12" xfId="716"/>
    <cellStyle name="40% - 强调文字颜色 6 2 4" xfId="717"/>
    <cellStyle name="40% - 强调文字颜色 6 2 13" xfId="718"/>
    <cellStyle name="40% - 强调文字颜色 6 2 5" xfId="719"/>
    <cellStyle name="40% - 强调文字颜色 6 2 14" xfId="720"/>
    <cellStyle name="40% - 着色 1" xfId="721"/>
    <cellStyle name="40% - 强调文字颜色 6 2 6" xfId="722"/>
    <cellStyle name="40% - 强调文字颜色 6 2 15" xfId="723"/>
    <cellStyle name="40% - 强调文字颜色 6 2 20" xfId="724"/>
    <cellStyle name="40% - 强调文字颜色 6 3" xfId="725"/>
    <cellStyle name="40% - 强调文字颜色 6 4" xfId="726"/>
    <cellStyle name="40% - 强调文字颜色 6 5" xfId="727"/>
    <cellStyle name="40% - 强调文字颜色 6 6" xfId="728"/>
    <cellStyle name="注释 3 2" xfId="729"/>
    <cellStyle name="40% - 着色 6 2" xfId="730"/>
    <cellStyle name="40% - 强调文字颜色 6 7" xfId="731"/>
    <cellStyle name="注释 3 3" xfId="732"/>
    <cellStyle name="40% - 强调文字颜色 6 8" xfId="733"/>
    <cellStyle name="注释 3 4" xfId="734"/>
    <cellStyle name="60% - 着色 1" xfId="735"/>
    <cellStyle name="60% - 着色 1 2" xfId="736"/>
    <cellStyle name="60% - 着色 2" xfId="737"/>
    <cellStyle name="60% - 着色 2 2" xfId="738"/>
    <cellStyle name="60% - 着色 3" xfId="739"/>
    <cellStyle name="60% - 着色 3 2" xfId="740"/>
    <cellStyle name="标题 1 2" xfId="741"/>
    <cellStyle name="60% - 着色 4" xfId="742"/>
    <cellStyle name="60% - 着色 4 2" xfId="743"/>
    <cellStyle name="60% - 着色 5" xfId="744"/>
    <cellStyle name="60% - 着色 6" xfId="745"/>
    <cellStyle name="标题 2 2" xfId="746"/>
    <cellStyle name="标题 3 2" xfId="747"/>
    <cellStyle name="标题 4 2" xfId="748"/>
    <cellStyle name="标题 5" xfId="749"/>
    <cellStyle name="差 2" xfId="750"/>
    <cellStyle name="差 3" xfId="751"/>
    <cellStyle name="常规 10" xfId="752"/>
    <cellStyle name="常规 11" xfId="753"/>
    <cellStyle name="常规 12" xfId="754"/>
    <cellStyle name="常规 13" xfId="755"/>
    <cellStyle name="常规 14" xfId="756"/>
    <cellStyle name="常规 14 19" xfId="757"/>
    <cellStyle name="常规 14 24" xfId="758"/>
    <cellStyle name="常规 14 2" xfId="759"/>
    <cellStyle name="常规 14 25" xfId="760"/>
    <cellStyle name="常规 14 3" xfId="761"/>
    <cellStyle name="常规 14 4" xfId="762"/>
    <cellStyle name="常规 14 6" xfId="763"/>
    <cellStyle name="常规 14 7" xfId="764"/>
    <cellStyle name="常规 14 8" xfId="765"/>
    <cellStyle name="常规 14 9" xfId="766"/>
    <cellStyle name="常规 15" xfId="767"/>
    <cellStyle name="常规 20" xfId="768"/>
    <cellStyle name="常规 16" xfId="769"/>
    <cellStyle name="常规 21" xfId="770"/>
    <cellStyle name="常规 17" xfId="771"/>
    <cellStyle name="常规 22" xfId="772"/>
    <cellStyle name="常规 18" xfId="773"/>
    <cellStyle name="常规 23" xfId="774"/>
    <cellStyle name="常规 19" xfId="775"/>
    <cellStyle name="常规 24" xfId="776"/>
    <cellStyle name="注释 3 18" xfId="777"/>
    <cellStyle name="注释 3 23" xfId="778"/>
    <cellStyle name="常规 2" xfId="779"/>
    <cellStyle name="常规 24 2" xfId="780"/>
    <cellStyle name="常规 25" xfId="781"/>
    <cellStyle name="常规 30" xfId="782"/>
    <cellStyle name="常规 26" xfId="783"/>
    <cellStyle name="常规 31" xfId="784"/>
    <cellStyle name="常规 27" xfId="785"/>
    <cellStyle name="常规 32" xfId="786"/>
    <cellStyle name="常规 28" xfId="787"/>
    <cellStyle name="常规 33" xfId="788"/>
    <cellStyle name="常规 29" xfId="789"/>
    <cellStyle name="常规 34" xfId="790"/>
    <cellStyle name="注释 3 19" xfId="791"/>
    <cellStyle name="注释 3 24" xfId="792"/>
    <cellStyle name="常规 3" xfId="793"/>
    <cellStyle name="常规 3 2" xfId="794"/>
    <cellStyle name="常规 3 2 10" xfId="795"/>
    <cellStyle name="常规 3 2 11" xfId="796"/>
    <cellStyle name="常规 3 2 12" xfId="797"/>
    <cellStyle name="常规 3 2 13" xfId="798"/>
    <cellStyle name="常规 3 2 14" xfId="799"/>
    <cellStyle name="常规 3 2 15" xfId="800"/>
    <cellStyle name="常规 3 2 20" xfId="801"/>
    <cellStyle name="常规 3 2 16" xfId="802"/>
    <cellStyle name="常规 3 2 21" xfId="803"/>
    <cellStyle name="着色 3" xfId="804"/>
    <cellStyle name="常规 3 2 4" xfId="805"/>
    <cellStyle name="常规 35" xfId="806"/>
    <cellStyle name="注释 3 25" xfId="807"/>
    <cellStyle name="常规 4" xfId="808"/>
    <cellStyle name="常规 4 2" xfId="809"/>
    <cellStyle name="常规 4 2 10" xfId="810"/>
    <cellStyle name="常规 4 2 11" xfId="811"/>
    <cellStyle name="常规 4 2 12" xfId="812"/>
    <cellStyle name="常规 4 2 13" xfId="813"/>
    <cellStyle name="常规 4 2 14" xfId="814"/>
    <cellStyle name="常规 4 2 15" xfId="815"/>
    <cellStyle name="常规 4 2 20" xfId="816"/>
    <cellStyle name="常规 4 2 16" xfId="817"/>
    <cellStyle name="常规 4 2 21" xfId="818"/>
    <cellStyle name="常规 4 2 17" xfId="819"/>
    <cellStyle name="常规 4 2 22" xfId="820"/>
    <cellStyle name="常规 4 2 18" xfId="821"/>
    <cellStyle name="常规 4 2 23" xfId="822"/>
    <cellStyle name="常规 4 2 19" xfId="823"/>
    <cellStyle name="常规 4 2 24" xfId="824"/>
    <cellStyle name="常规 5" xfId="825"/>
    <cellStyle name="常规 7" xfId="826"/>
    <cellStyle name="常规 8" xfId="827"/>
    <cellStyle name="好 2" xfId="828"/>
    <cellStyle name="好 3" xfId="829"/>
    <cellStyle name="计算 2" xfId="830"/>
    <cellStyle name="检查单元格 2" xfId="831"/>
    <cellStyle name="检查单元格 3" xfId="832"/>
    <cellStyle name="解释性文本 2" xfId="833"/>
    <cellStyle name="警告文本 2" xfId="834"/>
    <cellStyle name="输出 2" xfId="835"/>
    <cellStyle name="着色 3 2" xfId="836"/>
    <cellStyle name="着色 6 2" xfId="837"/>
    <cellStyle name="注释 3 14" xfId="838"/>
    <cellStyle name="注释 2" xfId="839"/>
    <cellStyle name="注释 2 10" xfId="840"/>
    <cellStyle name="注释 2 11" xfId="841"/>
    <cellStyle name="注释 2 12" xfId="842"/>
    <cellStyle name="注释 2 13" xfId="843"/>
    <cellStyle name="注释 2 15" xfId="844"/>
    <cellStyle name="注释 2 20" xfId="845"/>
    <cellStyle name="注释 2 16" xfId="846"/>
    <cellStyle name="注释 2 21" xfId="847"/>
    <cellStyle name="注释 2 17" xfId="848"/>
    <cellStyle name="注释 2 22" xfId="849"/>
    <cellStyle name="注释 2 18" xfId="850"/>
    <cellStyle name="注释 2 23" xfId="851"/>
    <cellStyle name="注释 2 19" xfId="852"/>
    <cellStyle name="注释 2 24" xfId="853"/>
    <cellStyle name="注释 2 25" xfId="854"/>
    <cellStyle name="注释 2 6" xfId="855"/>
    <cellStyle name="注释 2 7" xfId="856"/>
    <cellStyle name="注释 2 8" xfId="857"/>
    <cellStyle name="注释 2 9" xfId="858"/>
    <cellStyle name="注释 3" xfId="859"/>
    <cellStyle name="注释 3 10" xfId="860"/>
    <cellStyle name="注释 3 11" xfId="861"/>
    <cellStyle name="注释 3 12" xfId="862"/>
    <cellStyle name="注释 3 13" xfId="863"/>
    <cellStyle name="注释 3 15" xfId="864"/>
    <cellStyle name="注释 3 20" xfId="865"/>
    <cellStyle name="注释 3 16" xfId="866"/>
    <cellStyle name="注释 3 21" xfId="867"/>
    <cellStyle name="注释 3 17" xfId="868"/>
    <cellStyle name="注释 3 22" xfId="869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5"/>
  <sheetViews>
    <sheetView tabSelected="1" zoomScale="115" zoomScaleNormal="115" zoomScaleSheetLayoutView="60" workbookViewId="0">
      <pane xSplit="14" ySplit="4" topLeftCell="O5" activePane="bottomRight" state="frozen"/>
      <selection/>
      <selection pane="topRight"/>
      <selection pane="bottomLeft"/>
      <selection pane="bottomRight" activeCell="P143" sqref="P143"/>
    </sheetView>
  </sheetViews>
  <sheetFormatPr defaultColWidth="9" defaultRowHeight="14.25"/>
  <cols>
    <col min="1" max="1" width="4" style="2" customWidth="1"/>
    <col min="2" max="2" width="6.625" style="2" customWidth="1"/>
    <col min="3" max="4" width="6.08333333333333" style="2" customWidth="1"/>
    <col min="5" max="5" width="10.2083333333333" style="1" customWidth="1"/>
    <col min="6" max="6" width="5.975" style="1" customWidth="1"/>
    <col min="7" max="7" width="8.15" style="1" customWidth="1"/>
    <col min="8" max="8" width="9.34166666666667" style="1" customWidth="1"/>
    <col min="9" max="9" width="9.88333333333333" style="1" customWidth="1"/>
    <col min="10" max="10" width="9.55833333333333" style="1" customWidth="1"/>
    <col min="11" max="11" width="9.45833333333333" style="3" customWidth="1"/>
    <col min="12" max="12" width="13.7" style="3" customWidth="1"/>
    <col min="13" max="13" width="6.74166666666667" style="1" customWidth="1"/>
    <col min="14" max="14" width="5.86666666666667" style="1" customWidth="1"/>
    <col min="15" max="15" width="19.8916666666667" style="3" customWidth="1"/>
    <col min="16" max="16384" width="9" style="1"/>
  </cols>
  <sheetData>
    <row r="1" ht="17" customHeight="1" spans="1:2">
      <c r="A1" s="4" t="s">
        <v>0</v>
      </c>
      <c r="B1" s="4"/>
    </row>
    <row r="2" ht="49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1"/>
      <c r="L2" s="11"/>
      <c r="M2" s="5"/>
      <c r="N2" s="5"/>
      <c r="O2" s="5"/>
    </row>
    <row r="3" ht="26" customHeight="1" spans="1:15">
      <c r="A3" s="6" t="s">
        <v>2</v>
      </c>
      <c r="B3" s="6"/>
      <c r="C3" s="6"/>
      <c r="D3" s="6"/>
      <c r="E3" s="6"/>
      <c r="F3" s="6"/>
      <c r="G3" s="6"/>
      <c r="H3" s="6"/>
      <c r="I3" s="6"/>
      <c r="J3" s="12" t="s">
        <v>3</v>
      </c>
      <c r="K3" s="13"/>
      <c r="L3" s="13"/>
      <c r="M3" s="12"/>
      <c r="N3" s="12"/>
      <c r="O3" s="12"/>
    </row>
    <row r="4" ht="57" customHeight="1" spans="1:15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14" t="s">
        <v>13</v>
      </c>
      <c r="K4" s="15" t="s">
        <v>14</v>
      </c>
      <c r="L4" s="16" t="s">
        <v>15</v>
      </c>
      <c r="M4" s="8" t="s">
        <v>16</v>
      </c>
      <c r="N4" s="8" t="s">
        <v>17</v>
      </c>
      <c r="O4" s="17" t="s">
        <v>18</v>
      </c>
    </row>
    <row r="5" s="1" customFormat="1" ht="21" customHeight="1" spans="1:15">
      <c r="A5" s="9">
        <v>1</v>
      </c>
      <c r="B5" s="10" t="s">
        <v>19</v>
      </c>
      <c r="C5" s="10">
        <v>302</v>
      </c>
      <c r="D5" s="10">
        <v>3</v>
      </c>
      <c r="E5" s="10" t="s">
        <v>20</v>
      </c>
      <c r="F5" s="10">
        <v>3.3</v>
      </c>
      <c r="G5" s="10">
        <v>48.27</v>
      </c>
      <c r="H5" s="10">
        <v>13.37</v>
      </c>
      <c r="I5" s="10">
        <v>34.9</v>
      </c>
      <c r="J5" s="18">
        <v>9965</v>
      </c>
      <c r="K5" s="18">
        <f t="shared" ref="K5:K18" si="0">L5/I5</f>
        <v>13782.5372492837</v>
      </c>
      <c r="L5" s="18">
        <f>G5*J5</f>
        <v>481010.55</v>
      </c>
      <c r="M5" s="18"/>
      <c r="N5" s="18" t="s">
        <v>21</v>
      </c>
      <c r="O5" s="19" t="s">
        <v>22</v>
      </c>
    </row>
    <row r="6" s="1" customFormat="1" ht="21" customHeight="1" spans="1:15">
      <c r="A6" s="9">
        <v>2</v>
      </c>
      <c r="B6" s="10" t="s">
        <v>19</v>
      </c>
      <c r="C6" s="10">
        <v>304</v>
      </c>
      <c r="D6" s="10">
        <v>3</v>
      </c>
      <c r="E6" s="10" t="s">
        <v>20</v>
      </c>
      <c r="F6" s="10">
        <v>3.3</v>
      </c>
      <c r="G6" s="10">
        <v>44.43</v>
      </c>
      <c r="H6" s="10">
        <v>12.31</v>
      </c>
      <c r="I6" s="10">
        <v>32.12</v>
      </c>
      <c r="J6" s="18">
        <v>9943</v>
      </c>
      <c r="K6" s="18">
        <f t="shared" si="0"/>
        <v>13753.6578455791</v>
      </c>
      <c r="L6" s="18">
        <f t="shared" ref="L6:L37" si="1">G6*J6</f>
        <v>441767.49</v>
      </c>
      <c r="M6" s="18"/>
      <c r="N6" s="18" t="s">
        <v>21</v>
      </c>
      <c r="O6" s="19" t="s">
        <v>22</v>
      </c>
    </row>
    <row r="7" s="2" customFormat="1" ht="21" customHeight="1" spans="1:15">
      <c r="A7" s="9">
        <v>3</v>
      </c>
      <c r="B7" s="10" t="s">
        <v>19</v>
      </c>
      <c r="C7" s="10">
        <v>319</v>
      </c>
      <c r="D7" s="10">
        <v>3</v>
      </c>
      <c r="E7" s="10" t="s">
        <v>23</v>
      </c>
      <c r="F7" s="10">
        <v>3.3</v>
      </c>
      <c r="G7" s="10">
        <v>49.74</v>
      </c>
      <c r="H7" s="10">
        <v>13.78</v>
      </c>
      <c r="I7" s="10">
        <v>35.96</v>
      </c>
      <c r="J7" s="18">
        <v>9666</v>
      </c>
      <c r="K7" s="18">
        <f t="shared" si="0"/>
        <v>13370.0456062291</v>
      </c>
      <c r="L7" s="18">
        <f t="shared" si="1"/>
        <v>480786.84</v>
      </c>
      <c r="M7" s="18"/>
      <c r="N7" s="18" t="s">
        <v>21</v>
      </c>
      <c r="O7" s="19" t="s">
        <v>22</v>
      </c>
    </row>
    <row r="8" s="2" customFormat="1" ht="21" customHeight="1" spans="1:15">
      <c r="A8" s="9">
        <v>4</v>
      </c>
      <c r="B8" s="10" t="s">
        <v>19</v>
      </c>
      <c r="C8" s="10">
        <v>401</v>
      </c>
      <c r="D8" s="10">
        <v>4</v>
      </c>
      <c r="E8" s="10" t="s">
        <v>23</v>
      </c>
      <c r="F8" s="10">
        <v>3.3</v>
      </c>
      <c r="G8" s="10">
        <v>49.88</v>
      </c>
      <c r="H8" s="10">
        <v>13.82</v>
      </c>
      <c r="I8" s="10">
        <v>36.06</v>
      </c>
      <c r="J8" s="18">
        <v>9969</v>
      </c>
      <c r="K8" s="18">
        <f t="shared" si="0"/>
        <v>13789.6206322795</v>
      </c>
      <c r="L8" s="18">
        <f t="shared" si="1"/>
        <v>497253.72</v>
      </c>
      <c r="M8" s="18"/>
      <c r="N8" s="18" t="s">
        <v>21</v>
      </c>
      <c r="O8" s="19" t="s">
        <v>22</v>
      </c>
    </row>
    <row r="9" s="2" customFormat="1" ht="21" customHeight="1" spans="1:15">
      <c r="A9" s="9">
        <v>5</v>
      </c>
      <c r="B9" s="10" t="s">
        <v>19</v>
      </c>
      <c r="C9" s="10">
        <v>402</v>
      </c>
      <c r="D9" s="10">
        <v>4</v>
      </c>
      <c r="E9" s="10" t="s">
        <v>20</v>
      </c>
      <c r="F9" s="10">
        <v>3.3</v>
      </c>
      <c r="G9" s="10">
        <v>48.27</v>
      </c>
      <c r="H9" s="10">
        <v>13.37</v>
      </c>
      <c r="I9" s="10">
        <v>34.9</v>
      </c>
      <c r="J9" s="18">
        <v>9921</v>
      </c>
      <c r="K9" s="18">
        <f t="shared" si="0"/>
        <v>13721.6810888252</v>
      </c>
      <c r="L9" s="18">
        <f t="shared" si="1"/>
        <v>478886.67</v>
      </c>
      <c r="M9" s="20"/>
      <c r="N9" s="18" t="s">
        <v>21</v>
      </c>
      <c r="O9" s="19" t="s">
        <v>22</v>
      </c>
    </row>
    <row r="10" s="2" customFormat="1" ht="21" customHeight="1" spans="1:15">
      <c r="A10" s="9">
        <v>6</v>
      </c>
      <c r="B10" s="10" t="s">
        <v>19</v>
      </c>
      <c r="C10" s="10">
        <v>404</v>
      </c>
      <c r="D10" s="10">
        <v>4</v>
      </c>
      <c r="E10" s="10" t="s">
        <v>20</v>
      </c>
      <c r="F10" s="10">
        <v>3.3</v>
      </c>
      <c r="G10" s="10">
        <v>44.43</v>
      </c>
      <c r="H10" s="10">
        <v>12.31</v>
      </c>
      <c r="I10" s="10">
        <v>32.12</v>
      </c>
      <c r="J10" s="18">
        <v>9860</v>
      </c>
      <c r="K10" s="18">
        <f t="shared" si="0"/>
        <v>13638.8480697385</v>
      </c>
      <c r="L10" s="18">
        <f t="shared" si="1"/>
        <v>438079.8</v>
      </c>
      <c r="M10" s="20"/>
      <c r="N10" s="18" t="s">
        <v>21</v>
      </c>
      <c r="O10" s="19" t="s">
        <v>22</v>
      </c>
    </row>
    <row r="11" s="2" customFormat="1" ht="21" customHeight="1" spans="1:15">
      <c r="A11" s="9">
        <v>7</v>
      </c>
      <c r="B11" s="10" t="s">
        <v>19</v>
      </c>
      <c r="C11" s="10">
        <v>406</v>
      </c>
      <c r="D11" s="10">
        <v>4</v>
      </c>
      <c r="E11" s="10" t="s">
        <v>20</v>
      </c>
      <c r="F11" s="10">
        <v>3.3</v>
      </c>
      <c r="G11" s="10">
        <v>48.27</v>
      </c>
      <c r="H11" s="10">
        <v>13.37</v>
      </c>
      <c r="I11" s="10">
        <v>34.9</v>
      </c>
      <c r="J11" s="18">
        <v>9921</v>
      </c>
      <c r="K11" s="18">
        <f t="shared" si="0"/>
        <v>13721.6810888252</v>
      </c>
      <c r="L11" s="18">
        <f t="shared" si="1"/>
        <v>478886.67</v>
      </c>
      <c r="M11" s="20"/>
      <c r="N11" s="18" t="s">
        <v>21</v>
      </c>
      <c r="O11" s="19" t="s">
        <v>22</v>
      </c>
    </row>
    <row r="12" s="2" customFormat="1" ht="21" customHeight="1" spans="1:15">
      <c r="A12" s="9">
        <v>8</v>
      </c>
      <c r="B12" s="10" t="s">
        <v>19</v>
      </c>
      <c r="C12" s="10">
        <v>407</v>
      </c>
      <c r="D12" s="10">
        <v>4</v>
      </c>
      <c r="E12" s="10" t="s">
        <v>20</v>
      </c>
      <c r="F12" s="10">
        <v>3.3</v>
      </c>
      <c r="G12" s="10">
        <v>47.97</v>
      </c>
      <c r="H12" s="10">
        <v>13.29</v>
      </c>
      <c r="I12" s="10">
        <v>34.68</v>
      </c>
      <c r="J12" s="18">
        <v>9921</v>
      </c>
      <c r="K12" s="18">
        <f t="shared" si="0"/>
        <v>13722.9057093426</v>
      </c>
      <c r="L12" s="18">
        <f t="shared" si="1"/>
        <v>475910.37</v>
      </c>
      <c r="M12" s="18"/>
      <c r="N12" s="18" t="s">
        <v>21</v>
      </c>
      <c r="O12" s="19" t="s">
        <v>22</v>
      </c>
    </row>
    <row r="13" s="2" customFormat="1" ht="21" customHeight="1" spans="1:15">
      <c r="A13" s="9">
        <v>9</v>
      </c>
      <c r="B13" s="10" t="s">
        <v>19</v>
      </c>
      <c r="C13" s="10">
        <v>410</v>
      </c>
      <c r="D13" s="10">
        <v>4</v>
      </c>
      <c r="E13" s="10" t="s">
        <v>23</v>
      </c>
      <c r="F13" s="10">
        <v>3.3</v>
      </c>
      <c r="G13" s="10">
        <v>49.88</v>
      </c>
      <c r="H13" s="10">
        <v>13.82</v>
      </c>
      <c r="I13" s="10">
        <v>36.06</v>
      </c>
      <c r="J13" s="18">
        <v>9957</v>
      </c>
      <c r="K13" s="18">
        <f t="shared" si="0"/>
        <v>13773.0216306156</v>
      </c>
      <c r="L13" s="18">
        <f t="shared" si="1"/>
        <v>496655.16</v>
      </c>
      <c r="M13" s="18"/>
      <c r="N13" s="18" t="s">
        <v>21</v>
      </c>
      <c r="O13" s="19" t="s">
        <v>22</v>
      </c>
    </row>
    <row r="14" s="2" customFormat="1" ht="21" customHeight="1" spans="1:15">
      <c r="A14" s="9">
        <v>10</v>
      </c>
      <c r="B14" s="10" t="s">
        <v>19</v>
      </c>
      <c r="C14" s="10">
        <v>413</v>
      </c>
      <c r="D14" s="10">
        <v>4</v>
      </c>
      <c r="E14" s="10" t="s">
        <v>20</v>
      </c>
      <c r="F14" s="10">
        <v>3.3</v>
      </c>
      <c r="G14" s="10">
        <v>52.48</v>
      </c>
      <c r="H14" s="10">
        <v>14.54</v>
      </c>
      <c r="I14" s="10">
        <v>37.94</v>
      </c>
      <c r="J14" s="18">
        <v>9959</v>
      </c>
      <c r="K14" s="18">
        <f>L14/I14</f>
        <v>13775.6541908276</v>
      </c>
      <c r="L14" s="18">
        <f t="shared" si="1"/>
        <v>522648.32</v>
      </c>
      <c r="M14" s="18"/>
      <c r="N14" s="18" t="s">
        <v>21</v>
      </c>
      <c r="O14" s="19" t="s">
        <v>22</v>
      </c>
    </row>
    <row r="15" s="2" customFormat="1" ht="21" customHeight="1" spans="1:15">
      <c r="A15" s="9">
        <v>11</v>
      </c>
      <c r="B15" s="10" t="s">
        <v>19</v>
      </c>
      <c r="C15" s="10">
        <v>414</v>
      </c>
      <c r="D15" s="10">
        <v>4</v>
      </c>
      <c r="E15" s="10" t="s">
        <v>20</v>
      </c>
      <c r="F15" s="10">
        <v>3.3</v>
      </c>
      <c r="G15" s="10">
        <v>47.39</v>
      </c>
      <c r="H15" s="10">
        <v>13.13</v>
      </c>
      <c r="I15" s="10">
        <v>34.26</v>
      </c>
      <c r="J15" s="18">
        <v>9959</v>
      </c>
      <c r="K15" s="18">
        <f>L15/I15</f>
        <v>13775.7446001168</v>
      </c>
      <c r="L15" s="18">
        <f t="shared" si="1"/>
        <v>471957.01</v>
      </c>
      <c r="M15" s="18"/>
      <c r="N15" s="18" t="s">
        <v>21</v>
      </c>
      <c r="O15" s="19" t="s">
        <v>22</v>
      </c>
    </row>
    <row r="16" s="2" customFormat="1" ht="21" customHeight="1" spans="1:15">
      <c r="A16" s="9">
        <v>12</v>
      </c>
      <c r="B16" s="10" t="s">
        <v>19</v>
      </c>
      <c r="C16" s="10">
        <v>504</v>
      </c>
      <c r="D16" s="10">
        <v>5</v>
      </c>
      <c r="E16" s="10" t="s">
        <v>20</v>
      </c>
      <c r="F16" s="10">
        <v>3.3</v>
      </c>
      <c r="G16" s="10">
        <v>44.43</v>
      </c>
      <c r="H16" s="10">
        <v>12.31</v>
      </c>
      <c r="I16" s="10">
        <v>32.12</v>
      </c>
      <c r="J16" s="18">
        <v>9860</v>
      </c>
      <c r="K16" s="18">
        <f>L16/I16</f>
        <v>13638.8480697385</v>
      </c>
      <c r="L16" s="18">
        <f t="shared" si="1"/>
        <v>438079.8</v>
      </c>
      <c r="M16" s="18"/>
      <c r="N16" s="18" t="s">
        <v>21</v>
      </c>
      <c r="O16" s="19" t="s">
        <v>22</v>
      </c>
    </row>
    <row r="17" s="2" customFormat="1" ht="21" customHeight="1" spans="1:15">
      <c r="A17" s="9">
        <v>13</v>
      </c>
      <c r="B17" s="10" t="s">
        <v>19</v>
      </c>
      <c r="C17" s="10">
        <v>514</v>
      </c>
      <c r="D17" s="10">
        <v>5</v>
      </c>
      <c r="E17" s="10" t="s">
        <v>20</v>
      </c>
      <c r="F17" s="10">
        <v>3.3</v>
      </c>
      <c r="G17" s="10">
        <v>47.39</v>
      </c>
      <c r="H17" s="10">
        <v>13.13</v>
      </c>
      <c r="I17" s="10">
        <v>34.26</v>
      </c>
      <c r="J17" s="18">
        <v>9941</v>
      </c>
      <c r="K17" s="18">
        <f>L17/I17</f>
        <v>13750.8461762989</v>
      </c>
      <c r="L17" s="18">
        <f t="shared" si="1"/>
        <v>471103.99</v>
      </c>
      <c r="M17" s="18"/>
      <c r="N17" s="18" t="s">
        <v>21</v>
      </c>
      <c r="O17" s="19" t="s">
        <v>22</v>
      </c>
    </row>
    <row r="18" s="2" customFormat="1" ht="21" customHeight="1" spans="1:15">
      <c r="A18" s="9">
        <v>14</v>
      </c>
      <c r="B18" s="10" t="s">
        <v>19</v>
      </c>
      <c r="C18" s="10">
        <v>515</v>
      </c>
      <c r="D18" s="10">
        <v>5</v>
      </c>
      <c r="E18" s="10" t="s">
        <v>20</v>
      </c>
      <c r="F18" s="10">
        <v>3.3</v>
      </c>
      <c r="G18" s="10">
        <v>48.27</v>
      </c>
      <c r="H18" s="10">
        <v>13.37</v>
      </c>
      <c r="I18" s="10">
        <v>34.9</v>
      </c>
      <c r="J18" s="18">
        <v>9941</v>
      </c>
      <c r="K18" s="18">
        <f>L18/I18</f>
        <v>13749.3429799427</v>
      </c>
      <c r="L18" s="18">
        <f t="shared" si="1"/>
        <v>479852.07</v>
      </c>
      <c r="M18" s="18"/>
      <c r="N18" s="18" t="s">
        <v>21</v>
      </c>
      <c r="O18" s="19" t="s">
        <v>22</v>
      </c>
    </row>
    <row r="19" s="2" customFormat="1" ht="21" customHeight="1" spans="1:15">
      <c r="A19" s="9">
        <v>15</v>
      </c>
      <c r="B19" s="10" t="s">
        <v>19</v>
      </c>
      <c r="C19" s="10">
        <v>517</v>
      </c>
      <c r="D19" s="10">
        <v>5</v>
      </c>
      <c r="E19" s="10" t="s">
        <v>20</v>
      </c>
      <c r="F19" s="10">
        <v>3.3</v>
      </c>
      <c r="G19" s="10">
        <v>48.27</v>
      </c>
      <c r="H19" s="10">
        <v>13.37</v>
      </c>
      <c r="I19" s="10">
        <v>34.9</v>
      </c>
      <c r="J19" s="18">
        <v>9941</v>
      </c>
      <c r="K19" s="18">
        <v>14001</v>
      </c>
      <c r="L19" s="18">
        <f t="shared" si="1"/>
        <v>479852.07</v>
      </c>
      <c r="M19" s="18"/>
      <c r="N19" s="18" t="s">
        <v>21</v>
      </c>
      <c r="O19" s="19" t="s">
        <v>22</v>
      </c>
    </row>
    <row r="20" s="2" customFormat="1" ht="21" customHeight="1" spans="1:15">
      <c r="A20" s="9">
        <v>16</v>
      </c>
      <c r="B20" s="10" t="s">
        <v>19</v>
      </c>
      <c r="C20" s="10">
        <v>518</v>
      </c>
      <c r="D20" s="10">
        <v>5</v>
      </c>
      <c r="E20" s="10" t="s">
        <v>20</v>
      </c>
      <c r="F20" s="10">
        <v>3.3</v>
      </c>
      <c r="G20" s="10">
        <v>48.27</v>
      </c>
      <c r="H20" s="10">
        <v>13.37</v>
      </c>
      <c r="I20" s="10">
        <v>34.9</v>
      </c>
      <c r="J20" s="18">
        <v>9959</v>
      </c>
      <c r="K20" s="18">
        <f t="shared" ref="K20:K29" si="2">L20/I20</f>
        <v>13774.2386819484</v>
      </c>
      <c r="L20" s="18">
        <f t="shared" si="1"/>
        <v>480720.93</v>
      </c>
      <c r="M20" s="18"/>
      <c r="N20" s="18" t="s">
        <v>21</v>
      </c>
      <c r="O20" s="19" t="s">
        <v>22</v>
      </c>
    </row>
    <row r="21" s="2" customFormat="1" ht="21" customHeight="1" spans="1:15">
      <c r="A21" s="9">
        <v>17</v>
      </c>
      <c r="B21" s="10" t="s">
        <v>19</v>
      </c>
      <c r="C21" s="10">
        <v>519</v>
      </c>
      <c r="D21" s="10">
        <v>5</v>
      </c>
      <c r="E21" s="10" t="s">
        <v>23</v>
      </c>
      <c r="F21" s="10">
        <v>3.3</v>
      </c>
      <c r="G21" s="10">
        <v>49.74</v>
      </c>
      <c r="H21" s="10">
        <v>13.78</v>
      </c>
      <c r="I21" s="10">
        <v>35.96</v>
      </c>
      <c r="J21" s="18">
        <v>9957</v>
      </c>
      <c r="K21" s="18">
        <f t="shared" si="2"/>
        <v>13772.5578420467</v>
      </c>
      <c r="L21" s="18">
        <f t="shared" si="1"/>
        <v>495261.18</v>
      </c>
      <c r="M21" s="18"/>
      <c r="N21" s="18" t="s">
        <v>21</v>
      </c>
      <c r="O21" s="19" t="s">
        <v>22</v>
      </c>
    </row>
    <row r="22" s="2" customFormat="1" ht="21" customHeight="1" spans="1:15">
      <c r="A22" s="9">
        <v>18</v>
      </c>
      <c r="B22" s="10" t="s">
        <v>19</v>
      </c>
      <c r="C22" s="10">
        <v>601</v>
      </c>
      <c r="D22" s="10">
        <v>6</v>
      </c>
      <c r="E22" s="10" t="s">
        <v>23</v>
      </c>
      <c r="F22" s="10">
        <v>3.3</v>
      </c>
      <c r="G22" s="10">
        <v>49.88</v>
      </c>
      <c r="H22" s="10">
        <v>13.82</v>
      </c>
      <c r="I22" s="10">
        <v>36.06</v>
      </c>
      <c r="J22" s="18">
        <v>9931</v>
      </c>
      <c r="K22" s="18">
        <f t="shared" si="2"/>
        <v>13737.0571270105</v>
      </c>
      <c r="L22" s="18">
        <f t="shared" si="1"/>
        <v>495358.28</v>
      </c>
      <c r="M22" s="18"/>
      <c r="N22" s="18" t="s">
        <v>21</v>
      </c>
      <c r="O22" s="19" t="s">
        <v>22</v>
      </c>
    </row>
    <row r="23" s="2" customFormat="1" ht="21" customHeight="1" spans="1:15">
      <c r="A23" s="9">
        <v>19</v>
      </c>
      <c r="B23" s="10" t="s">
        <v>19</v>
      </c>
      <c r="C23" s="10">
        <v>602</v>
      </c>
      <c r="D23" s="10">
        <v>6</v>
      </c>
      <c r="E23" s="10" t="s">
        <v>20</v>
      </c>
      <c r="F23" s="10">
        <v>3.3</v>
      </c>
      <c r="G23" s="10">
        <v>48.27</v>
      </c>
      <c r="H23" s="10">
        <v>13.37</v>
      </c>
      <c r="I23" s="10">
        <v>34.9</v>
      </c>
      <c r="J23" s="18">
        <v>9908</v>
      </c>
      <c r="K23" s="18">
        <f t="shared" si="2"/>
        <v>13703.7008595989</v>
      </c>
      <c r="L23" s="18">
        <f t="shared" si="1"/>
        <v>478259.16</v>
      </c>
      <c r="M23" s="18"/>
      <c r="N23" s="18" t="s">
        <v>21</v>
      </c>
      <c r="O23" s="19" t="s">
        <v>22</v>
      </c>
    </row>
    <row r="24" s="2" customFormat="1" ht="21" customHeight="1" spans="1:15">
      <c r="A24" s="9">
        <v>20</v>
      </c>
      <c r="B24" s="10" t="s">
        <v>19</v>
      </c>
      <c r="C24" s="10">
        <v>603</v>
      </c>
      <c r="D24" s="10">
        <v>6</v>
      </c>
      <c r="E24" s="10" t="s">
        <v>20</v>
      </c>
      <c r="F24" s="10">
        <v>3.3</v>
      </c>
      <c r="G24" s="10">
        <v>48.2</v>
      </c>
      <c r="H24" s="10">
        <v>13.35</v>
      </c>
      <c r="I24" s="10">
        <v>34.85</v>
      </c>
      <c r="J24" s="18">
        <v>9908</v>
      </c>
      <c r="K24" s="18">
        <f t="shared" si="2"/>
        <v>13703.4605451937</v>
      </c>
      <c r="L24" s="18">
        <f t="shared" si="1"/>
        <v>477565.6</v>
      </c>
      <c r="M24" s="18"/>
      <c r="N24" s="18" t="s">
        <v>21</v>
      </c>
      <c r="O24" s="19" t="s">
        <v>22</v>
      </c>
    </row>
    <row r="25" s="2" customFormat="1" ht="21" customHeight="1" spans="1:15">
      <c r="A25" s="9">
        <v>21</v>
      </c>
      <c r="B25" s="10" t="s">
        <v>19</v>
      </c>
      <c r="C25" s="10">
        <v>605</v>
      </c>
      <c r="D25" s="10">
        <v>6</v>
      </c>
      <c r="E25" s="10" t="s">
        <v>20</v>
      </c>
      <c r="F25" s="10">
        <v>3.3</v>
      </c>
      <c r="G25" s="10">
        <v>48.27</v>
      </c>
      <c r="H25" s="10">
        <v>13.37</v>
      </c>
      <c r="I25" s="10">
        <v>34.9</v>
      </c>
      <c r="J25" s="18">
        <v>9908</v>
      </c>
      <c r="K25" s="18">
        <f t="shared" si="2"/>
        <v>13703.7008595989</v>
      </c>
      <c r="L25" s="18">
        <f t="shared" si="1"/>
        <v>478259.16</v>
      </c>
      <c r="M25" s="18"/>
      <c r="N25" s="18" t="s">
        <v>21</v>
      </c>
      <c r="O25" s="19" t="s">
        <v>22</v>
      </c>
    </row>
    <row r="26" s="2" customFormat="1" ht="21" customHeight="1" spans="1:15">
      <c r="A26" s="9">
        <v>22</v>
      </c>
      <c r="B26" s="10" t="s">
        <v>19</v>
      </c>
      <c r="C26" s="10">
        <v>606</v>
      </c>
      <c r="D26" s="10">
        <v>6</v>
      </c>
      <c r="E26" s="10" t="s">
        <v>20</v>
      </c>
      <c r="F26" s="10">
        <v>3.3</v>
      </c>
      <c r="G26" s="10">
        <v>48.27</v>
      </c>
      <c r="H26" s="10">
        <v>13.37</v>
      </c>
      <c r="I26" s="10">
        <v>34.9</v>
      </c>
      <c r="J26" s="18">
        <v>9908</v>
      </c>
      <c r="K26" s="18">
        <f t="shared" si="2"/>
        <v>13703.7008595989</v>
      </c>
      <c r="L26" s="18">
        <f t="shared" si="1"/>
        <v>478259.16</v>
      </c>
      <c r="M26" s="18"/>
      <c r="N26" s="18" t="s">
        <v>21</v>
      </c>
      <c r="O26" s="19" t="s">
        <v>22</v>
      </c>
    </row>
    <row r="27" s="2" customFormat="1" ht="21" customHeight="1" spans="1:15">
      <c r="A27" s="9">
        <v>23</v>
      </c>
      <c r="B27" s="10" t="s">
        <v>19</v>
      </c>
      <c r="C27" s="10">
        <v>608</v>
      </c>
      <c r="D27" s="10">
        <v>6</v>
      </c>
      <c r="E27" s="10" t="s">
        <v>20</v>
      </c>
      <c r="F27" s="10">
        <v>3.3</v>
      </c>
      <c r="G27" s="10">
        <v>48.27</v>
      </c>
      <c r="H27" s="10">
        <v>13.37</v>
      </c>
      <c r="I27" s="10">
        <v>34.9</v>
      </c>
      <c r="J27" s="18">
        <v>9908</v>
      </c>
      <c r="K27" s="18">
        <f t="shared" si="2"/>
        <v>13703.7008595989</v>
      </c>
      <c r="L27" s="18">
        <f t="shared" si="1"/>
        <v>478259.16</v>
      </c>
      <c r="M27" s="18"/>
      <c r="N27" s="18" t="s">
        <v>21</v>
      </c>
      <c r="O27" s="19" t="s">
        <v>22</v>
      </c>
    </row>
    <row r="28" s="2" customFormat="1" ht="21" customHeight="1" spans="1:15">
      <c r="A28" s="9">
        <v>24</v>
      </c>
      <c r="B28" s="10" t="s">
        <v>19</v>
      </c>
      <c r="C28" s="10">
        <v>611</v>
      </c>
      <c r="D28" s="10">
        <v>6</v>
      </c>
      <c r="E28" s="10" t="s">
        <v>20</v>
      </c>
      <c r="F28" s="10">
        <v>3.3</v>
      </c>
      <c r="G28" s="10">
        <v>48.27</v>
      </c>
      <c r="H28" s="10">
        <v>13.37</v>
      </c>
      <c r="I28" s="10">
        <v>34.9</v>
      </c>
      <c r="J28" s="18">
        <v>9931</v>
      </c>
      <c r="K28" s="18">
        <f t="shared" si="2"/>
        <v>13735.512034384</v>
      </c>
      <c r="L28" s="18">
        <f t="shared" si="1"/>
        <v>479369.37</v>
      </c>
      <c r="M28" s="18"/>
      <c r="N28" s="18" t="s">
        <v>21</v>
      </c>
      <c r="O28" s="19" t="s">
        <v>22</v>
      </c>
    </row>
    <row r="29" s="2" customFormat="1" ht="21" customHeight="1" spans="1:15">
      <c r="A29" s="9">
        <v>25</v>
      </c>
      <c r="B29" s="10" t="s">
        <v>19</v>
      </c>
      <c r="C29" s="10">
        <v>612</v>
      </c>
      <c r="D29" s="10">
        <v>6</v>
      </c>
      <c r="E29" s="10" t="s">
        <v>20</v>
      </c>
      <c r="F29" s="10">
        <v>3.3</v>
      </c>
      <c r="G29" s="10">
        <v>48.27</v>
      </c>
      <c r="H29" s="10">
        <v>13.37</v>
      </c>
      <c r="I29" s="10">
        <v>34.9</v>
      </c>
      <c r="J29" s="18">
        <v>9931</v>
      </c>
      <c r="K29" s="18">
        <f t="shared" si="2"/>
        <v>13735.512034384</v>
      </c>
      <c r="L29" s="18">
        <f t="shared" si="1"/>
        <v>479369.37</v>
      </c>
      <c r="M29" s="18"/>
      <c r="N29" s="18" t="s">
        <v>21</v>
      </c>
      <c r="O29" s="19" t="s">
        <v>22</v>
      </c>
    </row>
    <row r="30" s="2" customFormat="1" ht="21" customHeight="1" spans="1:15">
      <c r="A30" s="9">
        <v>26</v>
      </c>
      <c r="B30" s="10" t="s">
        <v>19</v>
      </c>
      <c r="C30" s="10">
        <v>614</v>
      </c>
      <c r="D30" s="10">
        <v>6</v>
      </c>
      <c r="E30" s="10" t="s">
        <v>20</v>
      </c>
      <c r="F30" s="10">
        <v>3.3</v>
      </c>
      <c r="G30" s="10">
        <v>47.39</v>
      </c>
      <c r="H30" s="10">
        <v>13.13</v>
      </c>
      <c r="I30" s="10">
        <v>34.26</v>
      </c>
      <c r="J30" s="18">
        <v>9931</v>
      </c>
      <c r="K30" s="18">
        <f t="shared" ref="K30:K37" si="3">L30/I30</f>
        <v>13737.0137186223</v>
      </c>
      <c r="L30" s="18">
        <f t="shared" si="1"/>
        <v>470630.09</v>
      </c>
      <c r="M30" s="18"/>
      <c r="N30" s="18" t="s">
        <v>21</v>
      </c>
      <c r="O30" s="19" t="s">
        <v>22</v>
      </c>
    </row>
    <row r="31" s="2" customFormat="1" ht="21" customHeight="1" spans="1:15">
      <c r="A31" s="9">
        <v>27</v>
      </c>
      <c r="B31" s="10" t="s">
        <v>19</v>
      </c>
      <c r="C31" s="10">
        <v>615</v>
      </c>
      <c r="D31" s="10">
        <v>6</v>
      </c>
      <c r="E31" s="10" t="s">
        <v>20</v>
      </c>
      <c r="F31" s="10">
        <v>3.3</v>
      </c>
      <c r="G31" s="10">
        <v>48.27</v>
      </c>
      <c r="H31" s="10">
        <v>13.37</v>
      </c>
      <c r="I31" s="10">
        <v>34.9</v>
      </c>
      <c r="J31" s="18">
        <v>9931</v>
      </c>
      <c r="K31" s="18">
        <f t="shared" si="3"/>
        <v>13735.512034384</v>
      </c>
      <c r="L31" s="18">
        <f t="shared" si="1"/>
        <v>479369.37</v>
      </c>
      <c r="M31" s="18"/>
      <c r="N31" s="18" t="s">
        <v>21</v>
      </c>
      <c r="O31" s="19" t="s">
        <v>22</v>
      </c>
    </row>
    <row r="32" s="2" customFormat="1" ht="21" customHeight="1" spans="1:15">
      <c r="A32" s="9">
        <v>28</v>
      </c>
      <c r="B32" s="10" t="s">
        <v>19</v>
      </c>
      <c r="C32" s="10">
        <v>616</v>
      </c>
      <c r="D32" s="10">
        <v>6</v>
      </c>
      <c r="E32" s="10" t="s">
        <v>20</v>
      </c>
      <c r="F32" s="10">
        <v>3.3</v>
      </c>
      <c r="G32" s="10">
        <v>48.27</v>
      </c>
      <c r="H32" s="10">
        <v>13.37</v>
      </c>
      <c r="I32" s="10">
        <v>34.9</v>
      </c>
      <c r="J32" s="18">
        <v>9931</v>
      </c>
      <c r="K32" s="18">
        <f t="shared" si="3"/>
        <v>13735.512034384</v>
      </c>
      <c r="L32" s="18">
        <f t="shared" si="1"/>
        <v>479369.37</v>
      </c>
      <c r="M32" s="18"/>
      <c r="N32" s="18" t="s">
        <v>21</v>
      </c>
      <c r="O32" s="19" t="s">
        <v>22</v>
      </c>
    </row>
    <row r="33" s="2" customFormat="1" ht="21" customHeight="1" spans="1:15">
      <c r="A33" s="9">
        <v>29</v>
      </c>
      <c r="B33" s="10" t="s">
        <v>19</v>
      </c>
      <c r="C33" s="10">
        <v>617</v>
      </c>
      <c r="D33" s="10">
        <v>6</v>
      </c>
      <c r="E33" s="10" t="s">
        <v>20</v>
      </c>
      <c r="F33" s="10">
        <v>3.3</v>
      </c>
      <c r="G33" s="10">
        <v>48.27</v>
      </c>
      <c r="H33" s="10">
        <v>13.37</v>
      </c>
      <c r="I33" s="10">
        <v>34.9</v>
      </c>
      <c r="J33" s="18">
        <v>9931</v>
      </c>
      <c r="K33" s="18">
        <f t="shared" si="3"/>
        <v>13735.512034384</v>
      </c>
      <c r="L33" s="18">
        <f t="shared" si="1"/>
        <v>479369.37</v>
      </c>
      <c r="M33" s="18"/>
      <c r="N33" s="18" t="s">
        <v>21</v>
      </c>
      <c r="O33" s="19" t="s">
        <v>22</v>
      </c>
    </row>
    <row r="34" s="2" customFormat="1" ht="21" customHeight="1" spans="1:15">
      <c r="A34" s="9">
        <v>30</v>
      </c>
      <c r="B34" s="10" t="s">
        <v>19</v>
      </c>
      <c r="C34" s="10">
        <v>618</v>
      </c>
      <c r="D34" s="10">
        <v>6</v>
      </c>
      <c r="E34" s="10" t="s">
        <v>20</v>
      </c>
      <c r="F34" s="10">
        <v>3.3</v>
      </c>
      <c r="G34" s="10">
        <v>48.27</v>
      </c>
      <c r="H34" s="10">
        <v>13.37</v>
      </c>
      <c r="I34" s="10">
        <v>34.9</v>
      </c>
      <c r="J34" s="18">
        <v>9954</v>
      </c>
      <c r="K34" s="18">
        <f t="shared" si="3"/>
        <v>13767.3232091691</v>
      </c>
      <c r="L34" s="18">
        <f t="shared" si="1"/>
        <v>480479.58</v>
      </c>
      <c r="M34" s="18"/>
      <c r="N34" s="18" t="s">
        <v>21</v>
      </c>
      <c r="O34" s="19" t="s">
        <v>22</v>
      </c>
    </row>
    <row r="35" s="2" customFormat="1" ht="21" customHeight="1" spans="1:15">
      <c r="A35" s="9">
        <v>31</v>
      </c>
      <c r="B35" s="10" t="s">
        <v>19</v>
      </c>
      <c r="C35" s="10">
        <v>701</v>
      </c>
      <c r="D35" s="10">
        <v>7</v>
      </c>
      <c r="E35" s="10" t="s">
        <v>23</v>
      </c>
      <c r="F35" s="10">
        <v>3.3</v>
      </c>
      <c r="G35" s="10">
        <v>49.88</v>
      </c>
      <c r="H35" s="10">
        <v>13.82</v>
      </c>
      <c r="I35" s="10">
        <v>36.06</v>
      </c>
      <c r="J35" s="18">
        <v>9971</v>
      </c>
      <c r="K35" s="18">
        <f t="shared" si="3"/>
        <v>13792.3871325569</v>
      </c>
      <c r="L35" s="18">
        <f t="shared" si="1"/>
        <v>497353.48</v>
      </c>
      <c r="M35" s="18"/>
      <c r="N35" s="18" t="s">
        <v>21</v>
      </c>
      <c r="O35" s="19" t="s">
        <v>22</v>
      </c>
    </row>
    <row r="36" s="2" customFormat="1" ht="21" customHeight="1" spans="1:15">
      <c r="A36" s="9">
        <v>32</v>
      </c>
      <c r="B36" s="10" t="s">
        <v>19</v>
      </c>
      <c r="C36" s="10">
        <v>702</v>
      </c>
      <c r="D36" s="10">
        <v>7</v>
      </c>
      <c r="E36" s="10" t="s">
        <v>20</v>
      </c>
      <c r="F36" s="10">
        <v>3.3</v>
      </c>
      <c r="G36" s="10">
        <v>48.27</v>
      </c>
      <c r="H36" s="10">
        <v>13.37</v>
      </c>
      <c r="I36" s="10">
        <v>34.9</v>
      </c>
      <c r="J36" s="18">
        <v>9908</v>
      </c>
      <c r="K36" s="18">
        <f t="shared" si="3"/>
        <v>13703.7008595989</v>
      </c>
      <c r="L36" s="18">
        <f t="shared" si="1"/>
        <v>478259.16</v>
      </c>
      <c r="M36" s="18"/>
      <c r="N36" s="18" t="s">
        <v>21</v>
      </c>
      <c r="O36" s="19" t="s">
        <v>22</v>
      </c>
    </row>
    <row r="37" s="2" customFormat="1" ht="21" customHeight="1" spans="1:15">
      <c r="A37" s="9">
        <v>33</v>
      </c>
      <c r="B37" s="10" t="s">
        <v>19</v>
      </c>
      <c r="C37" s="10">
        <v>703</v>
      </c>
      <c r="D37" s="10">
        <v>7</v>
      </c>
      <c r="E37" s="10" t="s">
        <v>20</v>
      </c>
      <c r="F37" s="10">
        <v>3.3</v>
      </c>
      <c r="G37" s="10">
        <v>48.2</v>
      </c>
      <c r="H37" s="10">
        <v>13.35</v>
      </c>
      <c r="I37" s="10">
        <v>34.85</v>
      </c>
      <c r="J37" s="18">
        <v>9908</v>
      </c>
      <c r="K37" s="18">
        <f t="shared" si="3"/>
        <v>13703.4605451937</v>
      </c>
      <c r="L37" s="18">
        <f t="shared" si="1"/>
        <v>477565.6</v>
      </c>
      <c r="M37" s="18"/>
      <c r="N37" s="18" t="s">
        <v>21</v>
      </c>
      <c r="O37" s="19" t="s">
        <v>22</v>
      </c>
    </row>
    <row r="38" s="2" customFormat="1" ht="21" customHeight="1" spans="1:15">
      <c r="A38" s="9">
        <v>34</v>
      </c>
      <c r="B38" s="10" t="s">
        <v>19</v>
      </c>
      <c r="C38" s="10">
        <v>704</v>
      </c>
      <c r="D38" s="10">
        <v>7</v>
      </c>
      <c r="E38" s="10" t="s">
        <v>20</v>
      </c>
      <c r="F38" s="10">
        <v>3.3</v>
      </c>
      <c r="G38" s="10">
        <v>44.43</v>
      </c>
      <c r="H38" s="10">
        <v>12.31</v>
      </c>
      <c r="I38" s="10">
        <v>32.12</v>
      </c>
      <c r="J38" s="18">
        <v>9915</v>
      </c>
      <c r="K38" s="18">
        <f t="shared" ref="K38:K43" si="4">L38/I38</f>
        <v>13714.9268368618</v>
      </c>
      <c r="L38" s="18">
        <f t="shared" ref="L38:L69" si="5">G38*J38</f>
        <v>440523.45</v>
      </c>
      <c r="M38" s="18"/>
      <c r="N38" s="18" t="s">
        <v>21</v>
      </c>
      <c r="O38" s="19" t="s">
        <v>22</v>
      </c>
    </row>
    <row r="39" s="2" customFormat="1" ht="21" customHeight="1" spans="1:15">
      <c r="A39" s="9">
        <v>35</v>
      </c>
      <c r="B39" s="10" t="s">
        <v>19</v>
      </c>
      <c r="C39" s="10">
        <v>705</v>
      </c>
      <c r="D39" s="10">
        <v>7</v>
      </c>
      <c r="E39" s="10" t="s">
        <v>20</v>
      </c>
      <c r="F39" s="10">
        <v>3.3</v>
      </c>
      <c r="G39" s="10">
        <v>48.27</v>
      </c>
      <c r="H39" s="10">
        <v>13.37</v>
      </c>
      <c r="I39" s="10">
        <v>34.9</v>
      </c>
      <c r="J39" s="18">
        <v>9908</v>
      </c>
      <c r="K39" s="18">
        <f t="shared" si="4"/>
        <v>13703.7008595989</v>
      </c>
      <c r="L39" s="18">
        <f t="shared" si="5"/>
        <v>478259.16</v>
      </c>
      <c r="M39" s="18"/>
      <c r="N39" s="18" t="s">
        <v>21</v>
      </c>
      <c r="O39" s="19" t="s">
        <v>22</v>
      </c>
    </row>
    <row r="40" s="2" customFormat="1" ht="21" customHeight="1" spans="1:15">
      <c r="A40" s="9">
        <v>36</v>
      </c>
      <c r="B40" s="10" t="s">
        <v>19</v>
      </c>
      <c r="C40" s="10">
        <v>706</v>
      </c>
      <c r="D40" s="10">
        <v>7</v>
      </c>
      <c r="E40" s="10" t="s">
        <v>20</v>
      </c>
      <c r="F40" s="10">
        <v>3.3</v>
      </c>
      <c r="G40" s="10">
        <v>48.27</v>
      </c>
      <c r="H40" s="10">
        <v>13.37</v>
      </c>
      <c r="I40" s="10">
        <v>34.9</v>
      </c>
      <c r="J40" s="18">
        <v>9908</v>
      </c>
      <c r="K40" s="18">
        <f t="shared" si="4"/>
        <v>13703.7008595989</v>
      </c>
      <c r="L40" s="18">
        <f t="shared" si="5"/>
        <v>478259.16</v>
      </c>
      <c r="M40" s="18"/>
      <c r="N40" s="18" t="s">
        <v>21</v>
      </c>
      <c r="O40" s="19" t="s">
        <v>22</v>
      </c>
    </row>
    <row r="41" s="2" customFormat="1" ht="21" customHeight="1" spans="1:15">
      <c r="A41" s="9">
        <v>37</v>
      </c>
      <c r="B41" s="10" t="s">
        <v>19</v>
      </c>
      <c r="C41" s="10">
        <v>707</v>
      </c>
      <c r="D41" s="10">
        <v>7</v>
      </c>
      <c r="E41" s="10" t="s">
        <v>20</v>
      </c>
      <c r="F41" s="10">
        <v>3.3</v>
      </c>
      <c r="G41" s="10">
        <v>47.97</v>
      </c>
      <c r="H41" s="10">
        <v>13.29</v>
      </c>
      <c r="I41" s="10">
        <v>34.68</v>
      </c>
      <c r="J41" s="18">
        <v>9908</v>
      </c>
      <c r="K41" s="18">
        <f t="shared" si="4"/>
        <v>13704.9238754325</v>
      </c>
      <c r="L41" s="18">
        <f t="shared" si="5"/>
        <v>475286.76</v>
      </c>
      <c r="M41" s="18"/>
      <c r="N41" s="18" t="s">
        <v>21</v>
      </c>
      <c r="O41" s="19" t="s">
        <v>22</v>
      </c>
    </row>
    <row r="42" s="2" customFormat="1" ht="21" customHeight="1" spans="1:15">
      <c r="A42" s="9">
        <v>38</v>
      </c>
      <c r="B42" s="10" t="s">
        <v>19</v>
      </c>
      <c r="C42" s="10">
        <v>708</v>
      </c>
      <c r="D42" s="10">
        <v>7</v>
      </c>
      <c r="E42" s="10" t="s">
        <v>20</v>
      </c>
      <c r="F42" s="10">
        <v>3.3</v>
      </c>
      <c r="G42" s="10">
        <v>48.27</v>
      </c>
      <c r="H42" s="10">
        <v>13.37</v>
      </c>
      <c r="I42" s="10">
        <v>34.9</v>
      </c>
      <c r="J42" s="18">
        <v>9908</v>
      </c>
      <c r="K42" s="18">
        <f t="shared" si="4"/>
        <v>13703.7008595989</v>
      </c>
      <c r="L42" s="18">
        <f t="shared" si="5"/>
        <v>478259.16</v>
      </c>
      <c r="M42" s="18"/>
      <c r="N42" s="18" t="s">
        <v>21</v>
      </c>
      <c r="O42" s="19" t="s">
        <v>22</v>
      </c>
    </row>
    <row r="43" s="2" customFormat="1" ht="21" customHeight="1" spans="1:15">
      <c r="A43" s="9">
        <v>39</v>
      </c>
      <c r="B43" s="10" t="s">
        <v>19</v>
      </c>
      <c r="C43" s="10">
        <v>709</v>
      </c>
      <c r="D43" s="10">
        <v>7</v>
      </c>
      <c r="E43" s="10" t="s">
        <v>24</v>
      </c>
      <c r="F43" s="10">
        <v>3.3</v>
      </c>
      <c r="G43" s="10">
        <v>24.2</v>
      </c>
      <c r="H43" s="10">
        <v>6.7</v>
      </c>
      <c r="I43" s="10">
        <v>17.5</v>
      </c>
      <c r="J43" s="18">
        <v>7691</v>
      </c>
      <c r="K43" s="18">
        <f t="shared" si="4"/>
        <v>10635.5542857143</v>
      </c>
      <c r="L43" s="18">
        <f t="shared" si="5"/>
        <v>186122.2</v>
      </c>
      <c r="M43" s="18"/>
      <c r="N43" s="18" t="s">
        <v>21</v>
      </c>
      <c r="O43" s="19" t="s">
        <v>22</v>
      </c>
    </row>
    <row r="44" s="2" customFormat="1" ht="21" customHeight="1" spans="1:15">
      <c r="A44" s="9">
        <v>40</v>
      </c>
      <c r="B44" s="10" t="s">
        <v>19</v>
      </c>
      <c r="C44" s="10">
        <v>710</v>
      </c>
      <c r="D44" s="10">
        <v>7</v>
      </c>
      <c r="E44" s="10" t="s">
        <v>23</v>
      </c>
      <c r="F44" s="10">
        <v>3.3</v>
      </c>
      <c r="G44" s="10">
        <v>49.88</v>
      </c>
      <c r="H44" s="10">
        <v>13.82</v>
      </c>
      <c r="I44" s="10">
        <v>36.06</v>
      </c>
      <c r="J44" s="18">
        <v>9978</v>
      </c>
      <c r="K44" s="18">
        <f t="shared" ref="K44:K58" si="6">L44/I44</f>
        <v>13802.0698835275</v>
      </c>
      <c r="L44" s="18">
        <f t="shared" si="5"/>
        <v>497702.64</v>
      </c>
      <c r="M44" s="18"/>
      <c r="N44" s="18" t="s">
        <v>21</v>
      </c>
      <c r="O44" s="19" t="s">
        <v>22</v>
      </c>
    </row>
    <row r="45" s="2" customFormat="1" ht="21" customHeight="1" spans="1:15">
      <c r="A45" s="9">
        <v>41</v>
      </c>
      <c r="B45" s="10" t="s">
        <v>19</v>
      </c>
      <c r="C45" s="10">
        <v>712</v>
      </c>
      <c r="D45" s="10">
        <v>7</v>
      </c>
      <c r="E45" s="10" t="s">
        <v>20</v>
      </c>
      <c r="F45" s="10">
        <v>3.3</v>
      </c>
      <c r="G45" s="10">
        <v>48.27</v>
      </c>
      <c r="H45" s="10">
        <v>13.37</v>
      </c>
      <c r="I45" s="10">
        <v>34.9</v>
      </c>
      <c r="J45" s="18">
        <v>9931</v>
      </c>
      <c r="K45" s="18">
        <f t="shared" si="6"/>
        <v>13735.512034384</v>
      </c>
      <c r="L45" s="18">
        <f t="shared" si="5"/>
        <v>479369.37</v>
      </c>
      <c r="M45" s="18"/>
      <c r="N45" s="18" t="s">
        <v>21</v>
      </c>
      <c r="O45" s="19" t="s">
        <v>22</v>
      </c>
    </row>
    <row r="46" s="2" customFormat="1" ht="21" customHeight="1" spans="1:15">
      <c r="A46" s="9">
        <v>42</v>
      </c>
      <c r="B46" s="10" t="s">
        <v>19</v>
      </c>
      <c r="C46" s="10">
        <v>713</v>
      </c>
      <c r="D46" s="10">
        <v>7</v>
      </c>
      <c r="E46" s="10" t="s">
        <v>20</v>
      </c>
      <c r="F46" s="10">
        <v>3.3</v>
      </c>
      <c r="G46" s="10">
        <v>52.48</v>
      </c>
      <c r="H46" s="10">
        <v>14.54</v>
      </c>
      <c r="I46" s="10">
        <v>37.94</v>
      </c>
      <c r="J46" s="18">
        <v>9926</v>
      </c>
      <c r="K46" s="18">
        <f t="shared" si="6"/>
        <v>13730.0073800738</v>
      </c>
      <c r="L46" s="18">
        <f t="shared" si="5"/>
        <v>520916.48</v>
      </c>
      <c r="M46" s="18"/>
      <c r="N46" s="18" t="s">
        <v>21</v>
      </c>
      <c r="O46" s="19" t="s">
        <v>22</v>
      </c>
    </row>
    <row r="47" s="2" customFormat="1" ht="21" customHeight="1" spans="1:15">
      <c r="A47" s="9">
        <v>43</v>
      </c>
      <c r="B47" s="10" t="s">
        <v>19</v>
      </c>
      <c r="C47" s="10">
        <v>715</v>
      </c>
      <c r="D47" s="10">
        <v>7</v>
      </c>
      <c r="E47" s="10" t="s">
        <v>20</v>
      </c>
      <c r="F47" s="10">
        <v>3.3</v>
      </c>
      <c r="G47" s="10">
        <v>48.27</v>
      </c>
      <c r="H47" s="10">
        <v>13.37</v>
      </c>
      <c r="I47" s="10">
        <v>34.9</v>
      </c>
      <c r="J47" s="18">
        <v>9931</v>
      </c>
      <c r="K47" s="18">
        <f t="shared" si="6"/>
        <v>13735.512034384</v>
      </c>
      <c r="L47" s="18">
        <f t="shared" si="5"/>
        <v>479369.37</v>
      </c>
      <c r="M47" s="18"/>
      <c r="N47" s="18" t="s">
        <v>21</v>
      </c>
      <c r="O47" s="19" t="s">
        <v>22</v>
      </c>
    </row>
    <row r="48" s="2" customFormat="1" ht="21" customHeight="1" spans="1:15">
      <c r="A48" s="9">
        <v>44</v>
      </c>
      <c r="B48" s="10" t="s">
        <v>19</v>
      </c>
      <c r="C48" s="10">
        <v>716</v>
      </c>
      <c r="D48" s="10">
        <v>7</v>
      </c>
      <c r="E48" s="10" t="s">
        <v>20</v>
      </c>
      <c r="F48" s="10">
        <v>3.3</v>
      </c>
      <c r="G48" s="10">
        <v>48.27</v>
      </c>
      <c r="H48" s="10">
        <v>13.37</v>
      </c>
      <c r="I48" s="10">
        <v>34.9</v>
      </c>
      <c r="J48" s="18">
        <v>9931</v>
      </c>
      <c r="K48" s="18">
        <f t="shared" si="6"/>
        <v>13735.512034384</v>
      </c>
      <c r="L48" s="18">
        <f t="shared" si="5"/>
        <v>479369.37</v>
      </c>
      <c r="M48" s="18"/>
      <c r="N48" s="18" t="s">
        <v>21</v>
      </c>
      <c r="O48" s="19" t="s">
        <v>22</v>
      </c>
    </row>
    <row r="49" s="2" customFormat="1" ht="21" customHeight="1" spans="1:15">
      <c r="A49" s="9">
        <v>45</v>
      </c>
      <c r="B49" s="10" t="s">
        <v>19</v>
      </c>
      <c r="C49" s="10">
        <v>717</v>
      </c>
      <c r="D49" s="10">
        <v>7</v>
      </c>
      <c r="E49" s="10" t="s">
        <v>20</v>
      </c>
      <c r="F49" s="10">
        <v>3.3</v>
      </c>
      <c r="G49" s="10">
        <v>48.27</v>
      </c>
      <c r="H49" s="10">
        <v>13.37</v>
      </c>
      <c r="I49" s="10">
        <v>34.9</v>
      </c>
      <c r="J49" s="18">
        <v>9931</v>
      </c>
      <c r="K49" s="18">
        <f t="shared" si="6"/>
        <v>13735.512034384</v>
      </c>
      <c r="L49" s="18">
        <f t="shared" si="5"/>
        <v>479369.37</v>
      </c>
      <c r="M49" s="18"/>
      <c r="N49" s="18" t="s">
        <v>21</v>
      </c>
      <c r="O49" s="19" t="s">
        <v>22</v>
      </c>
    </row>
    <row r="50" s="2" customFormat="1" ht="21" customHeight="1" spans="1:15">
      <c r="A50" s="9">
        <v>46</v>
      </c>
      <c r="B50" s="10" t="s">
        <v>19</v>
      </c>
      <c r="C50" s="10">
        <v>718</v>
      </c>
      <c r="D50" s="10">
        <v>7</v>
      </c>
      <c r="E50" s="10" t="s">
        <v>20</v>
      </c>
      <c r="F50" s="10">
        <v>3.3</v>
      </c>
      <c r="G50" s="10">
        <v>48.27</v>
      </c>
      <c r="H50" s="10">
        <v>13.37</v>
      </c>
      <c r="I50" s="10">
        <v>34.9</v>
      </c>
      <c r="J50" s="18">
        <v>9931</v>
      </c>
      <c r="K50" s="18">
        <f t="shared" si="6"/>
        <v>13735.512034384</v>
      </c>
      <c r="L50" s="18">
        <f t="shared" si="5"/>
        <v>479369.37</v>
      </c>
      <c r="M50" s="18"/>
      <c r="N50" s="18" t="s">
        <v>21</v>
      </c>
      <c r="O50" s="19" t="s">
        <v>22</v>
      </c>
    </row>
    <row r="51" s="2" customFormat="1" ht="21" customHeight="1" spans="1:15">
      <c r="A51" s="9">
        <v>47</v>
      </c>
      <c r="B51" s="10" t="s">
        <v>19</v>
      </c>
      <c r="C51" s="10">
        <v>801</v>
      </c>
      <c r="D51" s="10">
        <v>8</v>
      </c>
      <c r="E51" s="10" t="s">
        <v>23</v>
      </c>
      <c r="F51" s="10">
        <v>3.3</v>
      </c>
      <c r="G51" s="10">
        <v>49.88</v>
      </c>
      <c r="H51" s="10">
        <v>13.82</v>
      </c>
      <c r="I51" s="10">
        <v>36.06</v>
      </c>
      <c r="J51" s="18">
        <v>9967</v>
      </c>
      <c r="K51" s="18">
        <f t="shared" si="6"/>
        <v>13786.8541320022</v>
      </c>
      <c r="L51" s="18">
        <f t="shared" si="5"/>
        <v>497153.96</v>
      </c>
      <c r="M51" s="18"/>
      <c r="N51" s="18" t="s">
        <v>21</v>
      </c>
      <c r="O51" s="19" t="s">
        <v>22</v>
      </c>
    </row>
    <row r="52" s="2" customFormat="1" ht="21" customHeight="1" spans="1:15">
      <c r="A52" s="9">
        <v>48</v>
      </c>
      <c r="B52" s="10" t="s">
        <v>19</v>
      </c>
      <c r="C52" s="10">
        <v>802</v>
      </c>
      <c r="D52" s="10">
        <v>8</v>
      </c>
      <c r="E52" s="10" t="s">
        <v>20</v>
      </c>
      <c r="F52" s="10">
        <v>3.3</v>
      </c>
      <c r="G52" s="10">
        <v>48.27</v>
      </c>
      <c r="H52" s="10">
        <v>13.37</v>
      </c>
      <c r="I52" s="10">
        <v>34.9</v>
      </c>
      <c r="J52" s="18">
        <v>9911</v>
      </c>
      <c r="K52" s="18">
        <f t="shared" si="6"/>
        <v>13707.8501432665</v>
      </c>
      <c r="L52" s="18">
        <f t="shared" si="5"/>
        <v>478403.97</v>
      </c>
      <c r="M52" s="18"/>
      <c r="N52" s="18" t="s">
        <v>21</v>
      </c>
      <c r="O52" s="19" t="s">
        <v>22</v>
      </c>
    </row>
    <row r="53" s="2" customFormat="1" ht="21" customHeight="1" spans="1:15">
      <c r="A53" s="9">
        <v>49</v>
      </c>
      <c r="B53" s="10" t="s">
        <v>19</v>
      </c>
      <c r="C53" s="10">
        <v>803</v>
      </c>
      <c r="D53" s="10">
        <v>8</v>
      </c>
      <c r="E53" s="10" t="s">
        <v>20</v>
      </c>
      <c r="F53" s="10">
        <v>3.3</v>
      </c>
      <c r="G53" s="10">
        <v>48.2</v>
      </c>
      <c r="H53" s="10">
        <v>13.35</v>
      </c>
      <c r="I53" s="10">
        <v>34.85</v>
      </c>
      <c r="J53" s="18">
        <v>9911</v>
      </c>
      <c r="K53" s="18">
        <f t="shared" si="6"/>
        <v>13707.6097560976</v>
      </c>
      <c r="L53" s="18">
        <f t="shared" si="5"/>
        <v>477710.2</v>
      </c>
      <c r="M53" s="18"/>
      <c r="N53" s="18" t="s">
        <v>21</v>
      </c>
      <c r="O53" s="19" t="s">
        <v>22</v>
      </c>
    </row>
    <row r="54" s="2" customFormat="1" ht="21" customHeight="1" spans="1:15">
      <c r="A54" s="9">
        <v>50</v>
      </c>
      <c r="B54" s="10" t="s">
        <v>19</v>
      </c>
      <c r="C54" s="10">
        <v>804</v>
      </c>
      <c r="D54" s="10">
        <v>8</v>
      </c>
      <c r="E54" s="10" t="s">
        <v>20</v>
      </c>
      <c r="F54" s="10">
        <v>3.3</v>
      </c>
      <c r="G54" s="10">
        <v>44.43</v>
      </c>
      <c r="H54" s="10">
        <v>12.31</v>
      </c>
      <c r="I54" s="10">
        <v>32.12</v>
      </c>
      <c r="J54" s="18">
        <v>9945</v>
      </c>
      <c r="K54" s="18">
        <f t="shared" si="6"/>
        <v>13756.4243462017</v>
      </c>
      <c r="L54" s="18">
        <f t="shared" si="5"/>
        <v>441856.35</v>
      </c>
      <c r="M54" s="18"/>
      <c r="N54" s="18" t="s">
        <v>21</v>
      </c>
      <c r="O54" s="19" t="s">
        <v>22</v>
      </c>
    </row>
    <row r="55" s="2" customFormat="1" ht="21" customHeight="1" spans="1:15">
      <c r="A55" s="9">
        <v>51</v>
      </c>
      <c r="B55" s="10" t="s">
        <v>19</v>
      </c>
      <c r="C55" s="10">
        <v>805</v>
      </c>
      <c r="D55" s="10">
        <v>8</v>
      </c>
      <c r="E55" s="10" t="s">
        <v>20</v>
      </c>
      <c r="F55" s="10">
        <v>3.3</v>
      </c>
      <c r="G55" s="10">
        <v>48.27</v>
      </c>
      <c r="H55" s="10">
        <v>13.37</v>
      </c>
      <c r="I55" s="10">
        <v>34.9</v>
      </c>
      <c r="J55" s="18">
        <v>9911</v>
      </c>
      <c r="K55" s="18">
        <f t="shared" si="6"/>
        <v>13707.8501432665</v>
      </c>
      <c r="L55" s="18">
        <f t="shared" si="5"/>
        <v>478403.97</v>
      </c>
      <c r="M55" s="18"/>
      <c r="N55" s="18" t="s">
        <v>21</v>
      </c>
      <c r="O55" s="19" t="s">
        <v>22</v>
      </c>
    </row>
    <row r="56" s="2" customFormat="1" ht="21" customHeight="1" spans="1:15">
      <c r="A56" s="9">
        <v>52</v>
      </c>
      <c r="B56" s="10" t="s">
        <v>19</v>
      </c>
      <c r="C56" s="10">
        <v>806</v>
      </c>
      <c r="D56" s="10">
        <v>8</v>
      </c>
      <c r="E56" s="10" t="s">
        <v>20</v>
      </c>
      <c r="F56" s="10">
        <v>3.3</v>
      </c>
      <c r="G56" s="10">
        <v>48.27</v>
      </c>
      <c r="H56" s="10">
        <v>13.37</v>
      </c>
      <c r="I56" s="10">
        <v>34.9</v>
      </c>
      <c r="J56" s="18">
        <v>9911</v>
      </c>
      <c r="K56" s="18">
        <f t="shared" si="6"/>
        <v>13707.8501432665</v>
      </c>
      <c r="L56" s="18">
        <f t="shared" si="5"/>
        <v>478403.97</v>
      </c>
      <c r="M56" s="18"/>
      <c r="N56" s="18" t="s">
        <v>21</v>
      </c>
      <c r="O56" s="19" t="s">
        <v>22</v>
      </c>
    </row>
    <row r="57" s="2" customFormat="1" ht="21" customHeight="1" spans="1:15">
      <c r="A57" s="9">
        <v>53</v>
      </c>
      <c r="B57" s="10" t="s">
        <v>19</v>
      </c>
      <c r="C57" s="10">
        <v>807</v>
      </c>
      <c r="D57" s="10">
        <v>8</v>
      </c>
      <c r="E57" s="10" t="s">
        <v>20</v>
      </c>
      <c r="F57" s="10">
        <v>3.3</v>
      </c>
      <c r="G57" s="10">
        <v>47.97</v>
      </c>
      <c r="H57" s="10">
        <v>13.29</v>
      </c>
      <c r="I57" s="10">
        <v>34.68</v>
      </c>
      <c r="J57" s="18">
        <v>9911</v>
      </c>
      <c r="K57" s="18">
        <f t="shared" si="6"/>
        <v>13709.0735294118</v>
      </c>
      <c r="L57" s="18">
        <f t="shared" si="5"/>
        <v>475430.67</v>
      </c>
      <c r="M57" s="18"/>
      <c r="N57" s="18" t="s">
        <v>21</v>
      </c>
      <c r="O57" s="19" t="s">
        <v>22</v>
      </c>
    </row>
    <row r="58" s="2" customFormat="1" ht="21" customHeight="1" spans="1:15">
      <c r="A58" s="9">
        <v>54</v>
      </c>
      <c r="B58" s="10" t="s">
        <v>19</v>
      </c>
      <c r="C58" s="10">
        <v>808</v>
      </c>
      <c r="D58" s="10">
        <v>8</v>
      </c>
      <c r="E58" s="10" t="s">
        <v>20</v>
      </c>
      <c r="F58" s="10">
        <v>3.3</v>
      </c>
      <c r="G58" s="10">
        <v>48.27</v>
      </c>
      <c r="H58" s="10">
        <v>13.37</v>
      </c>
      <c r="I58" s="10">
        <v>34.9</v>
      </c>
      <c r="J58" s="18">
        <v>9911</v>
      </c>
      <c r="K58" s="18">
        <f t="shared" si="6"/>
        <v>13707.8501432665</v>
      </c>
      <c r="L58" s="18">
        <f t="shared" si="5"/>
        <v>478403.97</v>
      </c>
      <c r="M58" s="18"/>
      <c r="N58" s="18" t="s">
        <v>21</v>
      </c>
      <c r="O58" s="19" t="s">
        <v>22</v>
      </c>
    </row>
    <row r="59" s="2" customFormat="1" ht="21" customHeight="1" spans="1:15">
      <c r="A59" s="9">
        <v>55</v>
      </c>
      <c r="B59" s="10" t="s">
        <v>19</v>
      </c>
      <c r="C59" s="10">
        <v>809</v>
      </c>
      <c r="D59" s="10">
        <v>8</v>
      </c>
      <c r="E59" s="10" t="s">
        <v>20</v>
      </c>
      <c r="F59" s="10">
        <v>3.3</v>
      </c>
      <c r="G59" s="10">
        <v>24.2</v>
      </c>
      <c r="H59" s="10">
        <v>6.7</v>
      </c>
      <c r="I59" s="10">
        <v>17.5</v>
      </c>
      <c r="J59" s="18">
        <v>7691</v>
      </c>
      <c r="K59" s="18">
        <v>10635.8285714286</v>
      </c>
      <c r="L59" s="18">
        <f t="shared" si="5"/>
        <v>186122.2</v>
      </c>
      <c r="M59" s="18"/>
      <c r="N59" s="18" t="s">
        <v>21</v>
      </c>
      <c r="O59" s="19" t="s">
        <v>22</v>
      </c>
    </row>
    <row r="60" s="2" customFormat="1" ht="21" customHeight="1" spans="1:15">
      <c r="A60" s="9">
        <v>56</v>
      </c>
      <c r="B60" s="10" t="s">
        <v>19</v>
      </c>
      <c r="C60" s="10">
        <v>810</v>
      </c>
      <c r="D60" s="10">
        <v>8</v>
      </c>
      <c r="E60" s="10" t="s">
        <v>23</v>
      </c>
      <c r="F60" s="10">
        <v>3.3</v>
      </c>
      <c r="G60" s="10">
        <v>49.88</v>
      </c>
      <c r="H60" s="10">
        <v>13.82</v>
      </c>
      <c r="I60" s="10">
        <v>36.06</v>
      </c>
      <c r="J60" s="18">
        <v>9971</v>
      </c>
      <c r="K60" s="18">
        <f t="shared" ref="K60:K94" si="7">L60/I60</f>
        <v>13792.3871325569</v>
      </c>
      <c r="L60" s="18">
        <f t="shared" si="5"/>
        <v>497353.48</v>
      </c>
      <c r="M60" s="18"/>
      <c r="N60" s="18" t="s">
        <v>21</v>
      </c>
      <c r="O60" s="19" t="s">
        <v>22</v>
      </c>
    </row>
    <row r="61" s="2" customFormat="1" ht="21" customHeight="1" spans="1:15">
      <c r="A61" s="9">
        <v>57</v>
      </c>
      <c r="B61" s="10" t="s">
        <v>19</v>
      </c>
      <c r="C61" s="10">
        <v>811</v>
      </c>
      <c r="D61" s="10">
        <v>8</v>
      </c>
      <c r="E61" s="10" t="s">
        <v>20</v>
      </c>
      <c r="F61" s="10">
        <v>3.3</v>
      </c>
      <c r="G61" s="10">
        <v>48.27</v>
      </c>
      <c r="H61" s="10">
        <v>13.37</v>
      </c>
      <c r="I61" s="10">
        <v>34.9</v>
      </c>
      <c r="J61" s="18">
        <v>9967</v>
      </c>
      <c r="K61" s="18">
        <f t="shared" si="7"/>
        <v>13785.3034383954</v>
      </c>
      <c r="L61" s="18">
        <f t="shared" si="5"/>
        <v>481107.09</v>
      </c>
      <c r="M61" s="18"/>
      <c r="N61" s="18" t="s">
        <v>21</v>
      </c>
      <c r="O61" s="19" t="s">
        <v>22</v>
      </c>
    </row>
    <row r="62" s="2" customFormat="1" ht="21" customHeight="1" spans="1:15">
      <c r="A62" s="9">
        <v>58</v>
      </c>
      <c r="B62" s="10" t="s">
        <v>19</v>
      </c>
      <c r="C62" s="10">
        <v>812</v>
      </c>
      <c r="D62" s="10">
        <v>8</v>
      </c>
      <c r="E62" s="10" t="s">
        <v>20</v>
      </c>
      <c r="F62" s="10">
        <v>3.3</v>
      </c>
      <c r="G62" s="10">
        <v>48.27</v>
      </c>
      <c r="H62" s="10">
        <v>13.37</v>
      </c>
      <c r="I62" s="10">
        <v>34.9</v>
      </c>
      <c r="J62" s="18">
        <v>9967</v>
      </c>
      <c r="K62" s="18">
        <f t="shared" si="7"/>
        <v>13785.3034383954</v>
      </c>
      <c r="L62" s="18">
        <f t="shared" si="5"/>
        <v>481107.09</v>
      </c>
      <c r="M62" s="18"/>
      <c r="N62" s="18" t="s">
        <v>21</v>
      </c>
      <c r="O62" s="19" t="s">
        <v>22</v>
      </c>
    </row>
    <row r="63" s="2" customFormat="1" ht="21" customHeight="1" spans="1:15">
      <c r="A63" s="9">
        <v>59</v>
      </c>
      <c r="B63" s="10" t="s">
        <v>19</v>
      </c>
      <c r="C63" s="10">
        <v>813</v>
      </c>
      <c r="D63" s="10">
        <v>8</v>
      </c>
      <c r="E63" s="10" t="s">
        <v>20</v>
      </c>
      <c r="F63" s="10">
        <v>3.3</v>
      </c>
      <c r="G63" s="10">
        <v>52.48</v>
      </c>
      <c r="H63" s="10">
        <v>14.54</v>
      </c>
      <c r="I63" s="10">
        <v>37.94</v>
      </c>
      <c r="J63" s="18">
        <v>9906</v>
      </c>
      <c r="K63" s="18">
        <f t="shared" si="7"/>
        <v>13702.3426462836</v>
      </c>
      <c r="L63" s="18">
        <f t="shared" si="5"/>
        <v>519866.88</v>
      </c>
      <c r="M63" s="18"/>
      <c r="N63" s="18" t="s">
        <v>21</v>
      </c>
      <c r="O63" s="19" t="s">
        <v>22</v>
      </c>
    </row>
    <row r="64" s="2" customFormat="1" ht="21" customHeight="1" spans="1:15">
      <c r="A64" s="9">
        <v>60</v>
      </c>
      <c r="B64" s="10" t="s">
        <v>19</v>
      </c>
      <c r="C64" s="10">
        <v>814</v>
      </c>
      <c r="D64" s="10">
        <v>8</v>
      </c>
      <c r="E64" s="10" t="s">
        <v>20</v>
      </c>
      <c r="F64" s="10">
        <v>3.3</v>
      </c>
      <c r="G64" s="10">
        <v>47.39</v>
      </c>
      <c r="H64" s="10">
        <v>13.13</v>
      </c>
      <c r="I64" s="10">
        <v>34.26</v>
      </c>
      <c r="J64" s="18">
        <v>9967</v>
      </c>
      <c r="K64" s="18">
        <f t="shared" si="7"/>
        <v>13786.810566258</v>
      </c>
      <c r="L64" s="18">
        <f t="shared" si="5"/>
        <v>472336.13</v>
      </c>
      <c r="M64" s="18"/>
      <c r="N64" s="18" t="s">
        <v>21</v>
      </c>
      <c r="O64" s="19" t="s">
        <v>22</v>
      </c>
    </row>
    <row r="65" s="2" customFormat="1" ht="21" customHeight="1" spans="1:15">
      <c r="A65" s="9">
        <v>61</v>
      </c>
      <c r="B65" s="10" t="s">
        <v>19</v>
      </c>
      <c r="C65" s="10">
        <v>815</v>
      </c>
      <c r="D65" s="10">
        <v>8</v>
      </c>
      <c r="E65" s="10" t="s">
        <v>20</v>
      </c>
      <c r="F65" s="10">
        <v>3.3</v>
      </c>
      <c r="G65" s="10">
        <v>48.27</v>
      </c>
      <c r="H65" s="10">
        <v>13.37</v>
      </c>
      <c r="I65" s="10">
        <v>34.9</v>
      </c>
      <c r="J65" s="18">
        <v>9967</v>
      </c>
      <c r="K65" s="18">
        <f t="shared" si="7"/>
        <v>13785.3034383954</v>
      </c>
      <c r="L65" s="18">
        <f t="shared" si="5"/>
        <v>481107.09</v>
      </c>
      <c r="M65" s="18"/>
      <c r="N65" s="18" t="s">
        <v>21</v>
      </c>
      <c r="O65" s="19" t="s">
        <v>22</v>
      </c>
    </row>
    <row r="66" s="2" customFormat="1" ht="21" customHeight="1" spans="1:15">
      <c r="A66" s="9">
        <v>62</v>
      </c>
      <c r="B66" s="10" t="s">
        <v>19</v>
      </c>
      <c r="C66" s="10">
        <v>816</v>
      </c>
      <c r="D66" s="10">
        <v>8</v>
      </c>
      <c r="E66" s="10" t="s">
        <v>20</v>
      </c>
      <c r="F66" s="10">
        <v>3.3</v>
      </c>
      <c r="G66" s="10">
        <v>48.27</v>
      </c>
      <c r="H66" s="10">
        <v>13.37</v>
      </c>
      <c r="I66" s="10">
        <v>34.9</v>
      </c>
      <c r="J66" s="18">
        <v>9967</v>
      </c>
      <c r="K66" s="18">
        <f t="shared" si="7"/>
        <v>13785.3034383954</v>
      </c>
      <c r="L66" s="18">
        <f t="shared" si="5"/>
        <v>481107.09</v>
      </c>
      <c r="M66" s="18"/>
      <c r="N66" s="18" t="s">
        <v>21</v>
      </c>
      <c r="O66" s="19" t="s">
        <v>22</v>
      </c>
    </row>
    <row r="67" s="2" customFormat="1" ht="21" customHeight="1" spans="1:15">
      <c r="A67" s="9">
        <v>63</v>
      </c>
      <c r="B67" s="10" t="s">
        <v>19</v>
      </c>
      <c r="C67" s="10">
        <v>817</v>
      </c>
      <c r="D67" s="10">
        <v>8</v>
      </c>
      <c r="E67" s="10" t="s">
        <v>20</v>
      </c>
      <c r="F67" s="10">
        <v>3.3</v>
      </c>
      <c r="G67" s="10">
        <v>48.27</v>
      </c>
      <c r="H67" s="10">
        <v>13.37</v>
      </c>
      <c r="I67" s="10">
        <v>34.9</v>
      </c>
      <c r="J67" s="18">
        <v>9967</v>
      </c>
      <c r="K67" s="18">
        <f t="shared" si="7"/>
        <v>13785.3034383954</v>
      </c>
      <c r="L67" s="18">
        <f t="shared" si="5"/>
        <v>481107.09</v>
      </c>
      <c r="M67" s="18"/>
      <c r="N67" s="18" t="s">
        <v>21</v>
      </c>
      <c r="O67" s="19" t="s">
        <v>22</v>
      </c>
    </row>
    <row r="68" s="2" customFormat="1" ht="21" customHeight="1" spans="1:15">
      <c r="A68" s="9">
        <v>64</v>
      </c>
      <c r="B68" s="10" t="s">
        <v>19</v>
      </c>
      <c r="C68" s="10">
        <v>818</v>
      </c>
      <c r="D68" s="10">
        <v>8</v>
      </c>
      <c r="E68" s="10" t="s">
        <v>20</v>
      </c>
      <c r="F68" s="10">
        <v>3.3</v>
      </c>
      <c r="G68" s="10">
        <v>48.27</v>
      </c>
      <c r="H68" s="10">
        <v>13.37</v>
      </c>
      <c r="I68" s="10">
        <v>34.9</v>
      </c>
      <c r="J68" s="18">
        <v>9967</v>
      </c>
      <c r="K68" s="18">
        <f t="shared" si="7"/>
        <v>13785.3034383954</v>
      </c>
      <c r="L68" s="18">
        <f t="shared" si="5"/>
        <v>481107.09</v>
      </c>
      <c r="M68" s="18"/>
      <c r="N68" s="18" t="s">
        <v>21</v>
      </c>
      <c r="O68" s="19" t="s">
        <v>22</v>
      </c>
    </row>
    <row r="69" s="2" customFormat="1" ht="21" customHeight="1" spans="1:15">
      <c r="A69" s="9">
        <v>65</v>
      </c>
      <c r="B69" s="10" t="s">
        <v>19</v>
      </c>
      <c r="C69" s="10">
        <v>819</v>
      </c>
      <c r="D69" s="10">
        <v>8</v>
      </c>
      <c r="E69" s="10" t="s">
        <v>23</v>
      </c>
      <c r="F69" s="10">
        <v>3.3</v>
      </c>
      <c r="G69" s="10">
        <v>49.74</v>
      </c>
      <c r="H69" s="10">
        <v>13.78</v>
      </c>
      <c r="I69" s="10">
        <v>35.96</v>
      </c>
      <c r="J69" s="18">
        <v>9971</v>
      </c>
      <c r="K69" s="18">
        <f t="shared" si="7"/>
        <v>13791.9226918799</v>
      </c>
      <c r="L69" s="18">
        <f t="shared" si="5"/>
        <v>495957.54</v>
      </c>
      <c r="M69" s="18"/>
      <c r="N69" s="18" t="s">
        <v>21</v>
      </c>
      <c r="O69" s="19" t="s">
        <v>22</v>
      </c>
    </row>
    <row r="70" s="2" customFormat="1" ht="21" customHeight="1" spans="1:15">
      <c r="A70" s="9">
        <v>66</v>
      </c>
      <c r="B70" s="10" t="s">
        <v>19</v>
      </c>
      <c r="C70" s="10">
        <v>901</v>
      </c>
      <c r="D70" s="10">
        <v>9</v>
      </c>
      <c r="E70" s="10" t="s">
        <v>23</v>
      </c>
      <c r="F70" s="10">
        <v>3.3</v>
      </c>
      <c r="G70" s="10">
        <v>49.88</v>
      </c>
      <c r="H70" s="10">
        <v>13.82</v>
      </c>
      <c r="I70" s="10">
        <v>36.06</v>
      </c>
      <c r="J70" s="18">
        <v>9976</v>
      </c>
      <c r="K70" s="18">
        <f t="shared" si="7"/>
        <v>13799.3033832501</v>
      </c>
      <c r="L70" s="18">
        <f t="shared" ref="L70:L101" si="8">G70*J70</f>
        <v>497602.88</v>
      </c>
      <c r="M70" s="18"/>
      <c r="N70" s="18" t="s">
        <v>21</v>
      </c>
      <c r="O70" s="19" t="s">
        <v>22</v>
      </c>
    </row>
    <row r="71" s="2" customFormat="1" ht="21" customHeight="1" spans="1:15">
      <c r="A71" s="9">
        <v>67</v>
      </c>
      <c r="B71" s="10" t="s">
        <v>19</v>
      </c>
      <c r="C71" s="10">
        <v>902</v>
      </c>
      <c r="D71" s="10">
        <v>9</v>
      </c>
      <c r="E71" s="10" t="s">
        <v>20</v>
      </c>
      <c r="F71" s="10">
        <v>3.3</v>
      </c>
      <c r="G71" s="10">
        <v>48.27</v>
      </c>
      <c r="H71" s="10">
        <v>13.37</v>
      </c>
      <c r="I71" s="10">
        <v>34.9</v>
      </c>
      <c r="J71" s="18">
        <v>9911</v>
      </c>
      <c r="K71" s="18">
        <f t="shared" si="7"/>
        <v>13707.8501432665</v>
      </c>
      <c r="L71" s="18">
        <f t="shared" si="8"/>
        <v>478403.97</v>
      </c>
      <c r="M71" s="18"/>
      <c r="N71" s="18" t="s">
        <v>21</v>
      </c>
      <c r="O71" s="19" t="s">
        <v>22</v>
      </c>
    </row>
    <row r="72" s="2" customFormat="1" ht="21" customHeight="1" spans="1:15">
      <c r="A72" s="9">
        <v>68</v>
      </c>
      <c r="B72" s="10" t="s">
        <v>19</v>
      </c>
      <c r="C72" s="10">
        <v>903</v>
      </c>
      <c r="D72" s="10">
        <v>9</v>
      </c>
      <c r="E72" s="10" t="s">
        <v>20</v>
      </c>
      <c r="F72" s="10">
        <v>3.3</v>
      </c>
      <c r="G72" s="10">
        <v>48.2</v>
      </c>
      <c r="H72" s="10">
        <v>13.35</v>
      </c>
      <c r="I72" s="10">
        <v>34.85</v>
      </c>
      <c r="J72" s="18">
        <v>9911</v>
      </c>
      <c r="K72" s="18">
        <f t="shared" si="7"/>
        <v>13707.6097560976</v>
      </c>
      <c r="L72" s="18">
        <f t="shared" si="8"/>
        <v>477710.2</v>
      </c>
      <c r="M72" s="18"/>
      <c r="N72" s="18" t="s">
        <v>21</v>
      </c>
      <c r="O72" s="19" t="s">
        <v>22</v>
      </c>
    </row>
    <row r="73" s="2" customFormat="1" ht="21" customHeight="1" spans="1:15">
      <c r="A73" s="9">
        <v>69</v>
      </c>
      <c r="B73" s="10" t="s">
        <v>19</v>
      </c>
      <c r="C73" s="10">
        <v>904</v>
      </c>
      <c r="D73" s="10">
        <v>9</v>
      </c>
      <c r="E73" s="10" t="s">
        <v>20</v>
      </c>
      <c r="F73" s="10">
        <v>3.3</v>
      </c>
      <c r="G73" s="10">
        <v>44.43</v>
      </c>
      <c r="H73" s="10">
        <v>12.31</v>
      </c>
      <c r="I73" s="10">
        <v>32.12</v>
      </c>
      <c r="J73" s="18">
        <v>9945</v>
      </c>
      <c r="K73" s="18">
        <f t="shared" si="7"/>
        <v>13756.4243462017</v>
      </c>
      <c r="L73" s="18">
        <f t="shared" si="8"/>
        <v>441856.35</v>
      </c>
      <c r="M73" s="18"/>
      <c r="N73" s="18" t="s">
        <v>21</v>
      </c>
      <c r="O73" s="19" t="s">
        <v>22</v>
      </c>
    </row>
    <row r="74" s="2" customFormat="1" ht="21" customHeight="1" spans="1:15">
      <c r="A74" s="9">
        <v>70</v>
      </c>
      <c r="B74" s="10" t="s">
        <v>19</v>
      </c>
      <c r="C74" s="10">
        <v>905</v>
      </c>
      <c r="D74" s="10">
        <v>9</v>
      </c>
      <c r="E74" s="10" t="s">
        <v>20</v>
      </c>
      <c r="F74" s="10">
        <v>3.3</v>
      </c>
      <c r="G74" s="10">
        <v>48.27</v>
      </c>
      <c r="H74" s="10">
        <v>13.37</v>
      </c>
      <c r="I74" s="10">
        <v>34.9</v>
      </c>
      <c r="J74" s="18">
        <v>9911</v>
      </c>
      <c r="K74" s="18">
        <f t="shared" si="7"/>
        <v>13707.8501432665</v>
      </c>
      <c r="L74" s="18">
        <f t="shared" si="8"/>
        <v>478403.97</v>
      </c>
      <c r="M74" s="18"/>
      <c r="N74" s="18" t="s">
        <v>21</v>
      </c>
      <c r="O74" s="19" t="s">
        <v>22</v>
      </c>
    </row>
    <row r="75" s="2" customFormat="1" ht="21" customHeight="1" spans="1:15">
      <c r="A75" s="9">
        <v>71</v>
      </c>
      <c r="B75" s="10" t="s">
        <v>19</v>
      </c>
      <c r="C75" s="10">
        <v>906</v>
      </c>
      <c r="D75" s="10">
        <v>9</v>
      </c>
      <c r="E75" s="10" t="s">
        <v>20</v>
      </c>
      <c r="F75" s="10">
        <v>3.3</v>
      </c>
      <c r="G75" s="10">
        <v>48.27</v>
      </c>
      <c r="H75" s="10">
        <v>13.37</v>
      </c>
      <c r="I75" s="10">
        <v>34.9</v>
      </c>
      <c r="J75" s="18">
        <v>9911</v>
      </c>
      <c r="K75" s="18">
        <f t="shared" si="7"/>
        <v>13707.8501432665</v>
      </c>
      <c r="L75" s="18">
        <f t="shared" si="8"/>
        <v>478403.97</v>
      </c>
      <c r="M75" s="18"/>
      <c r="N75" s="18" t="s">
        <v>21</v>
      </c>
      <c r="O75" s="19" t="s">
        <v>22</v>
      </c>
    </row>
    <row r="76" s="2" customFormat="1" ht="21" customHeight="1" spans="1:15">
      <c r="A76" s="9">
        <v>72</v>
      </c>
      <c r="B76" s="10" t="s">
        <v>19</v>
      </c>
      <c r="C76" s="10">
        <v>907</v>
      </c>
      <c r="D76" s="10">
        <v>9</v>
      </c>
      <c r="E76" s="10" t="s">
        <v>20</v>
      </c>
      <c r="F76" s="10">
        <v>3.3</v>
      </c>
      <c r="G76" s="10">
        <v>47.97</v>
      </c>
      <c r="H76" s="10">
        <v>13.29</v>
      </c>
      <c r="I76" s="10">
        <v>34.68</v>
      </c>
      <c r="J76" s="18">
        <v>9911</v>
      </c>
      <c r="K76" s="18">
        <f t="shared" si="7"/>
        <v>13709.0735294118</v>
      </c>
      <c r="L76" s="18">
        <f t="shared" si="8"/>
        <v>475430.67</v>
      </c>
      <c r="M76" s="18"/>
      <c r="N76" s="18" t="s">
        <v>21</v>
      </c>
      <c r="O76" s="19" t="s">
        <v>22</v>
      </c>
    </row>
    <row r="77" s="2" customFormat="1" ht="21" customHeight="1" spans="1:15">
      <c r="A77" s="9">
        <v>73</v>
      </c>
      <c r="B77" s="10" t="s">
        <v>19</v>
      </c>
      <c r="C77" s="10">
        <v>908</v>
      </c>
      <c r="D77" s="10">
        <v>9</v>
      </c>
      <c r="E77" s="10" t="s">
        <v>20</v>
      </c>
      <c r="F77" s="10">
        <v>3.3</v>
      </c>
      <c r="G77" s="10">
        <v>48.27</v>
      </c>
      <c r="H77" s="10">
        <v>13.37</v>
      </c>
      <c r="I77" s="10">
        <v>34.9</v>
      </c>
      <c r="J77" s="18">
        <v>9911</v>
      </c>
      <c r="K77" s="18">
        <f t="shared" si="7"/>
        <v>13707.8501432665</v>
      </c>
      <c r="L77" s="18">
        <f t="shared" si="8"/>
        <v>478403.97</v>
      </c>
      <c r="M77" s="18"/>
      <c r="N77" s="18" t="s">
        <v>21</v>
      </c>
      <c r="O77" s="19" t="s">
        <v>22</v>
      </c>
    </row>
    <row r="78" s="2" customFormat="1" ht="21" customHeight="1" spans="1:15">
      <c r="A78" s="9">
        <v>74</v>
      </c>
      <c r="B78" s="10" t="s">
        <v>19</v>
      </c>
      <c r="C78" s="10">
        <v>910</v>
      </c>
      <c r="D78" s="10">
        <v>9</v>
      </c>
      <c r="E78" s="10" t="s">
        <v>23</v>
      </c>
      <c r="F78" s="10">
        <v>3.3</v>
      </c>
      <c r="G78" s="10">
        <v>49.88</v>
      </c>
      <c r="H78" s="10">
        <v>13.82</v>
      </c>
      <c r="I78" s="10">
        <v>36.06</v>
      </c>
      <c r="J78" s="18">
        <v>9971</v>
      </c>
      <c r="K78" s="18">
        <f t="shared" si="7"/>
        <v>13792.3871325569</v>
      </c>
      <c r="L78" s="18">
        <f t="shared" si="8"/>
        <v>497353.48</v>
      </c>
      <c r="M78" s="18"/>
      <c r="N78" s="18" t="s">
        <v>21</v>
      </c>
      <c r="O78" s="19" t="s">
        <v>22</v>
      </c>
    </row>
    <row r="79" s="2" customFormat="1" ht="21" customHeight="1" spans="1:15">
      <c r="A79" s="9">
        <v>75</v>
      </c>
      <c r="B79" s="10" t="s">
        <v>19</v>
      </c>
      <c r="C79" s="10">
        <v>911</v>
      </c>
      <c r="D79" s="10">
        <v>9</v>
      </c>
      <c r="E79" s="10" t="s">
        <v>20</v>
      </c>
      <c r="F79" s="10">
        <v>3.3</v>
      </c>
      <c r="G79" s="10">
        <v>48.27</v>
      </c>
      <c r="H79" s="10">
        <v>13.37</v>
      </c>
      <c r="I79" s="10">
        <v>34.9</v>
      </c>
      <c r="J79" s="18">
        <v>9967</v>
      </c>
      <c r="K79" s="18">
        <f t="shared" si="7"/>
        <v>13785.3034383954</v>
      </c>
      <c r="L79" s="18">
        <f t="shared" si="8"/>
        <v>481107.09</v>
      </c>
      <c r="M79" s="18"/>
      <c r="N79" s="18" t="s">
        <v>21</v>
      </c>
      <c r="O79" s="19" t="s">
        <v>22</v>
      </c>
    </row>
    <row r="80" s="2" customFormat="1" ht="21" customHeight="1" spans="1:15">
      <c r="A80" s="9">
        <v>76</v>
      </c>
      <c r="B80" s="10" t="s">
        <v>19</v>
      </c>
      <c r="C80" s="10">
        <v>912</v>
      </c>
      <c r="D80" s="10">
        <v>9</v>
      </c>
      <c r="E80" s="10" t="s">
        <v>20</v>
      </c>
      <c r="F80" s="10">
        <v>3.3</v>
      </c>
      <c r="G80" s="10">
        <v>48.27</v>
      </c>
      <c r="H80" s="10">
        <v>13.37</v>
      </c>
      <c r="I80" s="10">
        <v>34.9</v>
      </c>
      <c r="J80" s="18">
        <v>9967</v>
      </c>
      <c r="K80" s="18">
        <f t="shared" si="7"/>
        <v>13785.3034383954</v>
      </c>
      <c r="L80" s="18">
        <f t="shared" si="8"/>
        <v>481107.09</v>
      </c>
      <c r="M80" s="18"/>
      <c r="N80" s="18" t="s">
        <v>21</v>
      </c>
      <c r="O80" s="19" t="s">
        <v>22</v>
      </c>
    </row>
    <row r="81" s="2" customFormat="1" ht="21" customHeight="1" spans="1:15">
      <c r="A81" s="9">
        <v>77</v>
      </c>
      <c r="B81" s="10" t="s">
        <v>19</v>
      </c>
      <c r="C81" s="10">
        <v>913</v>
      </c>
      <c r="D81" s="10">
        <v>9</v>
      </c>
      <c r="E81" s="10" t="s">
        <v>20</v>
      </c>
      <c r="F81" s="10">
        <v>3.3</v>
      </c>
      <c r="G81" s="10">
        <v>52.48</v>
      </c>
      <c r="H81" s="10">
        <v>14.54</v>
      </c>
      <c r="I81" s="10">
        <v>37.94</v>
      </c>
      <c r="J81" s="18">
        <v>9842</v>
      </c>
      <c r="K81" s="18">
        <f t="shared" si="7"/>
        <v>13613.815498155</v>
      </c>
      <c r="L81" s="18">
        <f t="shared" si="8"/>
        <v>516508.16</v>
      </c>
      <c r="M81" s="18"/>
      <c r="N81" s="18" t="s">
        <v>21</v>
      </c>
      <c r="O81" s="19" t="s">
        <v>22</v>
      </c>
    </row>
    <row r="82" s="2" customFormat="1" ht="21" customHeight="1" spans="1:15">
      <c r="A82" s="9">
        <v>78</v>
      </c>
      <c r="B82" s="10" t="s">
        <v>19</v>
      </c>
      <c r="C82" s="10">
        <v>914</v>
      </c>
      <c r="D82" s="10">
        <v>9</v>
      </c>
      <c r="E82" s="10" t="s">
        <v>20</v>
      </c>
      <c r="F82" s="10">
        <v>3.3</v>
      </c>
      <c r="G82" s="10">
        <v>47.39</v>
      </c>
      <c r="H82" s="10">
        <v>13.13</v>
      </c>
      <c r="I82" s="10">
        <v>34.26</v>
      </c>
      <c r="J82" s="18">
        <v>9967</v>
      </c>
      <c r="K82" s="18">
        <f t="shared" si="7"/>
        <v>13786.810566258</v>
      </c>
      <c r="L82" s="18">
        <f t="shared" si="8"/>
        <v>472336.13</v>
      </c>
      <c r="M82" s="18"/>
      <c r="N82" s="18" t="s">
        <v>21</v>
      </c>
      <c r="O82" s="19" t="s">
        <v>22</v>
      </c>
    </row>
    <row r="83" s="2" customFormat="1" ht="21" customHeight="1" spans="1:15">
      <c r="A83" s="9">
        <v>79</v>
      </c>
      <c r="B83" s="10" t="s">
        <v>19</v>
      </c>
      <c r="C83" s="10">
        <v>915</v>
      </c>
      <c r="D83" s="10">
        <v>9</v>
      </c>
      <c r="E83" s="10" t="s">
        <v>20</v>
      </c>
      <c r="F83" s="10">
        <v>3.3</v>
      </c>
      <c r="G83" s="10">
        <v>48.27</v>
      </c>
      <c r="H83" s="10">
        <v>13.37</v>
      </c>
      <c r="I83" s="10">
        <v>34.9</v>
      </c>
      <c r="J83" s="18">
        <v>9967</v>
      </c>
      <c r="K83" s="18">
        <f t="shared" si="7"/>
        <v>13785.3034383954</v>
      </c>
      <c r="L83" s="18">
        <f t="shared" si="8"/>
        <v>481107.09</v>
      </c>
      <c r="M83" s="18"/>
      <c r="N83" s="18" t="s">
        <v>21</v>
      </c>
      <c r="O83" s="19" t="s">
        <v>22</v>
      </c>
    </row>
    <row r="84" s="2" customFormat="1" ht="21" customHeight="1" spans="1:15">
      <c r="A84" s="9">
        <v>80</v>
      </c>
      <c r="B84" s="10" t="s">
        <v>19</v>
      </c>
      <c r="C84" s="10">
        <v>916</v>
      </c>
      <c r="D84" s="10">
        <v>9</v>
      </c>
      <c r="E84" s="10" t="s">
        <v>20</v>
      </c>
      <c r="F84" s="10">
        <v>3.3</v>
      </c>
      <c r="G84" s="10">
        <v>48.27</v>
      </c>
      <c r="H84" s="10">
        <v>13.37</v>
      </c>
      <c r="I84" s="10">
        <v>34.9</v>
      </c>
      <c r="J84" s="18">
        <v>7262</v>
      </c>
      <c r="K84" s="18">
        <f t="shared" si="7"/>
        <v>10044.0326647564</v>
      </c>
      <c r="L84" s="18">
        <f t="shared" si="8"/>
        <v>350536.74</v>
      </c>
      <c r="M84" s="18"/>
      <c r="N84" s="18" t="s">
        <v>21</v>
      </c>
      <c r="O84" s="19" t="s">
        <v>22</v>
      </c>
    </row>
    <row r="85" s="2" customFormat="1" ht="21" customHeight="1" spans="1:15">
      <c r="A85" s="9">
        <v>81</v>
      </c>
      <c r="B85" s="10" t="s">
        <v>19</v>
      </c>
      <c r="C85" s="10">
        <v>917</v>
      </c>
      <c r="D85" s="10">
        <v>9</v>
      </c>
      <c r="E85" s="10" t="s">
        <v>20</v>
      </c>
      <c r="F85" s="10">
        <v>3.3</v>
      </c>
      <c r="G85" s="10">
        <v>48.27</v>
      </c>
      <c r="H85" s="10">
        <v>13.37</v>
      </c>
      <c r="I85" s="10">
        <v>34.9</v>
      </c>
      <c r="J85" s="18">
        <v>7262</v>
      </c>
      <c r="K85" s="18">
        <f t="shared" si="7"/>
        <v>10044.0326647564</v>
      </c>
      <c r="L85" s="18">
        <f t="shared" si="8"/>
        <v>350536.74</v>
      </c>
      <c r="M85" s="18"/>
      <c r="N85" s="18" t="s">
        <v>21</v>
      </c>
      <c r="O85" s="19" t="s">
        <v>22</v>
      </c>
    </row>
    <row r="86" s="2" customFormat="1" ht="21" customHeight="1" spans="1:15">
      <c r="A86" s="9">
        <v>82</v>
      </c>
      <c r="B86" s="10" t="s">
        <v>19</v>
      </c>
      <c r="C86" s="10">
        <v>918</v>
      </c>
      <c r="D86" s="10">
        <v>9</v>
      </c>
      <c r="E86" s="10" t="s">
        <v>20</v>
      </c>
      <c r="F86" s="10">
        <v>3.3</v>
      </c>
      <c r="G86" s="10">
        <v>48.27</v>
      </c>
      <c r="H86" s="10">
        <v>13.37</v>
      </c>
      <c r="I86" s="10">
        <v>34.9</v>
      </c>
      <c r="J86" s="18">
        <v>7262</v>
      </c>
      <c r="K86" s="18">
        <f t="shared" si="7"/>
        <v>10044.0326647564</v>
      </c>
      <c r="L86" s="18">
        <f t="shared" si="8"/>
        <v>350536.74</v>
      </c>
      <c r="M86" s="18"/>
      <c r="N86" s="18" t="s">
        <v>21</v>
      </c>
      <c r="O86" s="19" t="s">
        <v>22</v>
      </c>
    </row>
    <row r="87" s="2" customFormat="1" ht="21" customHeight="1" spans="1:15">
      <c r="A87" s="9">
        <v>83</v>
      </c>
      <c r="B87" s="10" t="s">
        <v>19</v>
      </c>
      <c r="C87" s="10">
        <v>919</v>
      </c>
      <c r="D87" s="10">
        <v>9</v>
      </c>
      <c r="E87" s="10" t="s">
        <v>23</v>
      </c>
      <c r="F87" s="10">
        <v>3.3</v>
      </c>
      <c r="G87" s="10">
        <v>49.74</v>
      </c>
      <c r="H87" s="10">
        <v>13.78</v>
      </c>
      <c r="I87" s="10">
        <v>35.96</v>
      </c>
      <c r="J87" s="18">
        <v>9962</v>
      </c>
      <c r="K87" s="18">
        <f t="shared" si="7"/>
        <v>13779.4738598443</v>
      </c>
      <c r="L87" s="18">
        <f t="shared" si="8"/>
        <v>495509.88</v>
      </c>
      <c r="M87" s="18"/>
      <c r="N87" s="18" t="s">
        <v>21</v>
      </c>
      <c r="O87" s="19" t="s">
        <v>22</v>
      </c>
    </row>
    <row r="88" s="2" customFormat="1" ht="21" customHeight="1" spans="1:15">
      <c r="A88" s="9">
        <v>84</v>
      </c>
      <c r="B88" s="10" t="s">
        <v>19</v>
      </c>
      <c r="C88" s="10">
        <v>1001</v>
      </c>
      <c r="D88" s="10">
        <v>10</v>
      </c>
      <c r="E88" s="10" t="s">
        <v>23</v>
      </c>
      <c r="F88" s="10">
        <v>3.3</v>
      </c>
      <c r="G88" s="10">
        <v>49.88</v>
      </c>
      <c r="H88" s="10">
        <v>13.82</v>
      </c>
      <c r="I88" s="10">
        <v>36.06</v>
      </c>
      <c r="J88" s="18">
        <v>7288</v>
      </c>
      <c r="K88" s="18">
        <f t="shared" si="7"/>
        <v>10081.127010538</v>
      </c>
      <c r="L88" s="18">
        <f t="shared" si="8"/>
        <v>363525.44</v>
      </c>
      <c r="M88" s="18"/>
      <c r="N88" s="18" t="s">
        <v>21</v>
      </c>
      <c r="O88" s="19" t="s">
        <v>22</v>
      </c>
    </row>
    <row r="89" s="2" customFormat="1" ht="21" customHeight="1" spans="1:15">
      <c r="A89" s="9">
        <v>85</v>
      </c>
      <c r="B89" s="10" t="s">
        <v>19</v>
      </c>
      <c r="C89" s="10">
        <v>1002</v>
      </c>
      <c r="D89" s="10">
        <v>10</v>
      </c>
      <c r="E89" s="10" t="s">
        <v>20</v>
      </c>
      <c r="F89" s="10">
        <v>3.3</v>
      </c>
      <c r="G89" s="10">
        <v>48.27</v>
      </c>
      <c r="H89" s="10">
        <v>13.37</v>
      </c>
      <c r="I89" s="10">
        <v>34.9</v>
      </c>
      <c r="J89" s="18">
        <v>7021</v>
      </c>
      <c r="K89" s="18">
        <f t="shared" si="7"/>
        <v>9710.70687679083</v>
      </c>
      <c r="L89" s="18">
        <f t="shared" si="8"/>
        <v>338903.67</v>
      </c>
      <c r="M89" s="18"/>
      <c r="N89" s="18" t="s">
        <v>21</v>
      </c>
      <c r="O89" s="19" t="s">
        <v>22</v>
      </c>
    </row>
    <row r="90" s="2" customFormat="1" ht="21" customHeight="1" spans="1:15">
      <c r="A90" s="9">
        <v>86</v>
      </c>
      <c r="B90" s="10" t="s">
        <v>19</v>
      </c>
      <c r="C90" s="10">
        <v>1003</v>
      </c>
      <c r="D90" s="10">
        <v>10</v>
      </c>
      <c r="E90" s="10" t="s">
        <v>20</v>
      </c>
      <c r="F90" s="10">
        <v>3.3</v>
      </c>
      <c r="G90" s="10">
        <v>48.2</v>
      </c>
      <c r="H90" s="10">
        <v>13.35</v>
      </c>
      <c r="I90" s="10">
        <v>34.85</v>
      </c>
      <c r="J90" s="18">
        <v>7021</v>
      </c>
      <c r="K90" s="18">
        <f t="shared" si="7"/>
        <v>9710.53658536585</v>
      </c>
      <c r="L90" s="18">
        <f t="shared" si="8"/>
        <v>338412.2</v>
      </c>
      <c r="M90" s="18"/>
      <c r="N90" s="18" t="s">
        <v>21</v>
      </c>
      <c r="O90" s="19" t="s">
        <v>22</v>
      </c>
    </row>
    <row r="91" s="2" customFormat="1" ht="21" customHeight="1" spans="1:15">
      <c r="A91" s="9">
        <v>87</v>
      </c>
      <c r="B91" s="10" t="s">
        <v>19</v>
      </c>
      <c r="C91" s="10">
        <v>1004</v>
      </c>
      <c r="D91" s="10">
        <v>10</v>
      </c>
      <c r="E91" s="10" t="s">
        <v>20</v>
      </c>
      <c r="F91" s="10">
        <v>3.3</v>
      </c>
      <c r="G91" s="10">
        <v>44.43</v>
      </c>
      <c r="H91" s="10">
        <v>12.31</v>
      </c>
      <c r="I91" s="10">
        <v>32.12</v>
      </c>
      <c r="J91" s="18">
        <v>6977</v>
      </c>
      <c r="K91" s="18">
        <f t="shared" ref="K91:K96" si="9">L91/I91</f>
        <v>9650.93742216687</v>
      </c>
      <c r="L91" s="18">
        <f t="shared" si="8"/>
        <v>309988.11</v>
      </c>
      <c r="M91" s="18"/>
      <c r="N91" s="18" t="s">
        <v>21</v>
      </c>
      <c r="O91" s="19" t="s">
        <v>22</v>
      </c>
    </row>
    <row r="92" s="2" customFormat="1" ht="21" customHeight="1" spans="1:15">
      <c r="A92" s="9">
        <v>88</v>
      </c>
      <c r="B92" s="10" t="s">
        <v>19</v>
      </c>
      <c r="C92" s="10">
        <v>1005</v>
      </c>
      <c r="D92" s="10">
        <v>10</v>
      </c>
      <c r="E92" s="10" t="s">
        <v>20</v>
      </c>
      <c r="F92" s="10">
        <v>3.3</v>
      </c>
      <c r="G92" s="10">
        <v>48.27</v>
      </c>
      <c r="H92" s="10">
        <v>13.37</v>
      </c>
      <c r="I92" s="10">
        <v>34.9</v>
      </c>
      <c r="J92" s="18">
        <v>7021</v>
      </c>
      <c r="K92" s="18">
        <f t="shared" si="9"/>
        <v>9710.70687679083</v>
      </c>
      <c r="L92" s="18">
        <f t="shared" si="8"/>
        <v>338903.67</v>
      </c>
      <c r="M92" s="18"/>
      <c r="N92" s="18" t="s">
        <v>21</v>
      </c>
      <c r="O92" s="19" t="s">
        <v>22</v>
      </c>
    </row>
    <row r="93" s="2" customFormat="1" ht="21" customHeight="1" spans="1:15">
      <c r="A93" s="9">
        <v>89</v>
      </c>
      <c r="B93" s="10" t="s">
        <v>19</v>
      </c>
      <c r="C93" s="10">
        <v>1006</v>
      </c>
      <c r="D93" s="10">
        <v>10</v>
      </c>
      <c r="E93" s="10" t="s">
        <v>20</v>
      </c>
      <c r="F93" s="10">
        <v>3.3</v>
      </c>
      <c r="G93" s="10">
        <v>48.27</v>
      </c>
      <c r="H93" s="10">
        <v>13.37</v>
      </c>
      <c r="I93" s="10">
        <v>34.9</v>
      </c>
      <c r="J93" s="18">
        <v>7021</v>
      </c>
      <c r="K93" s="18">
        <f t="shared" si="9"/>
        <v>9710.70687679083</v>
      </c>
      <c r="L93" s="18">
        <f t="shared" si="8"/>
        <v>338903.67</v>
      </c>
      <c r="M93" s="18"/>
      <c r="N93" s="18" t="s">
        <v>21</v>
      </c>
      <c r="O93" s="19" t="s">
        <v>22</v>
      </c>
    </row>
    <row r="94" s="2" customFormat="1" ht="21" customHeight="1" spans="1:15">
      <c r="A94" s="9">
        <v>90</v>
      </c>
      <c r="B94" s="10" t="s">
        <v>19</v>
      </c>
      <c r="C94" s="10">
        <v>1007</v>
      </c>
      <c r="D94" s="10">
        <v>10</v>
      </c>
      <c r="E94" s="10" t="s">
        <v>20</v>
      </c>
      <c r="F94" s="10">
        <v>3.3</v>
      </c>
      <c r="G94" s="10">
        <v>47.97</v>
      </c>
      <c r="H94" s="10">
        <v>13.29</v>
      </c>
      <c r="I94" s="10">
        <v>34.68</v>
      </c>
      <c r="J94" s="18">
        <v>7021</v>
      </c>
      <c r="K94" s="18">
        <f t="shared" si="9"/>
        <v>9711.57352941176</v>
      </c>
      <c r="L94" s="18">
        <f t="shared" si="8"/>
        <v>336797.37</v>
      </c>
      <c r="M94" s="18"/>
      <c r="N94" s="18" t="s">
        <v>21</v>
      </c>
      <c r="O94" s="19" t="s">
        <v>22</v>
      </c>
    </row>
    <row r="95" s="2" customFormat="1" ht="21" customHeight="1" spans="1:15">
      <c r="A95" s="9">
        <v>91</v>
      </c>
      <c r="B95" s="10" t="s">
        <v>19</v>
      </c>
      <c r="C95" s="10">
        <v>1008</v>
      </c>
      <c r="D95" s="10">
        <v>10</v>
      </c>
      <c r="E95" s="10" t="s">
        <v>20</v>
      </c>
      <c r="F95" s="10">
        <v>3.3</v>
      </c>
      <c r="G95" s="10">
        <v>48.27</v>
      </c>
      <c r="H95" s="10">
        <v>13.37</v>
      </c>
      <c r="I95" s="10">
        <v>34.9</v>
      </c>
      <c r="J95" s="18">
        <v>7021</v>
      </c>
      <c r="K95" s="18">
        <f t="shared" si="9"/>
        <v>9710.70687679083</v>
      </c>
      <c r="L95" s="18">
        <f t="shared" si="8"/>
        <v>338903.67</v>
      </c>
      <c r="M95" s="18"/>
      <c r="N95" s="18" t="s">
        <v>21</v>
      </c>
      <c r="O95" s="19" t="s">
        <v>22</v>
      </c>
    </row>
    <row r="96" s="2" customFormat="1" ht="21" customHeight="1" spans="1:15">
      <c r="A96" s="9">
        <v>92</v>
      </c>
      <c r="B96" s="10" t="s">
        <v>19</v>
      </c>
      <c r="C96" s="10">
        <v>1009</v>
      </c>
      <c r="D96" s="10">
        <v>10</v>
      </c>
      <c r="E96" s="10" t="s">
        <v>24</v>
      </c>
      <c r="F96" s="10">
        <v>3.3</v>
      </c>
      <c r="G96" s="10">
        <v>24.2</v>
      </c>
      <c r="H96" s="10">
        <v>6.7</v>
      </c>
      <c r="I96" s="10">
        <v>17.5</v>
      </c>
      <c r="J96" s="18">
        <v>8156</v>
      </c>
      <c r="K96" s="18">
        <f t="shared" si="9"/>
        <v>11278.5828571429</v>
      </c>
      <c r="L96" s="18">
        <f t="shared" si="8"/>
        <v>197375.2</v>
      </c>
      <c r="M96" s="18"/>
      <c r="N96" s="18" t="s">
        <v>21</v>
      </c>
      <c r="O96" s="19" t="s">
        <v>22</v>
      </c>
    </row>
    <row r="97" s="2" customFormat="1" ht="21" customHeight="1" spans="1:15">
      <c r="A97" s="9">
        <v>93</v>
      </c>
      <c r="B97" s="10" t="s">
        <v>19</v>
      </c>
      <c r="C97" s="10">
        <v>1010</v>
      </c>
      <c r="D97" s="10">
        <v>10</v>
      </c>
      <c r="E97" s="10" t="s">
        <v>23</v>
      </c>
      <c r="F97" s="10">
        <v>3.3</v>
      </c>
      <c r="G97" s="10">
        <v>49.88</v>
      </c>
      <c r="H97" s="10">
        <v>13.82</v>
      </c>
      <c r="I97" s="10">
        <v>36.06</v>
      </c>
      <c r="J97" s="18">
        <v>7547</v>
      </c>
      <c r="K97" s="18">
        <f t="shared" ref="K97:K124" si="10">L97/I97</f>
        <v>10439.3887964504</v>
      </c>
      <c r="L97" s="18">
        <f t="shared" si="8"/>
        <v>376444.36</v>
      </c>
      <c r="M97" s="18"/>
      <c r="N97" s="18" t="s">
        <v>21</v>
      </c>
      <c r="O97" s="19" t="s">
        <v>22</v>
      </c>
    </row>
    <row r="98" s="2" customFormat="1" ht="21" customHeight="1" spans="1:15">
      <c r="A98" s="9">
        <v>94</v>
      </c>
      <c r="B98" s="10" t="s">
        <v>19</v>
      </c>
      <c r="C98" s="10">
        <v>1011</v>
      </c>
      <c r="D98" s="10">
        <v>10</v>
      </c>
      <c r="E98" s="10" t="s">
        <v>20</v>
      </c>
      <c r="F98" s="10">
        <v>3.3</v>
      </c>
      <c r="G98" s="10">
        <v>48.27</v>
      </c>
      <c r="H98" s="10">
        <v>13.37</v>
      </c>
      <c r="I98" s="10">
        <v>34.9</v>
      </c>
      <c r="J98" s="18">
        <v>7280</v>
      </c>
      <c r="K98" s="18">
        <f t="shared" si="10"/>
        <v>10068.9283667622</v>
      </c>
      <c r="L98" s="18">
        <f t="shared" si="8"/>
        <v>351405.6</v>
      </c>
      <c r="M98" s="18"/>
      <c r="N98" s="18" t="s">
        <v>21</v>
      </c>
      <c r="O98" s="19" t="s">
        <v>22</v>
      </c>
    </row>
    <row r="99" s="2" customFormat="1" ht="21" customHeight="1" spans="1:15">
      <c r="A99" s="9">
        <v>95</v>
      </c>
      <c r="B99" s="10" t="s">
        <v>19</v>
      </c>
      <c r="C99" s="10">
        <v>1012</v>
      </c>
      <c r="D99" s="10">
        <v>10</v>
      </c>
      <c r="E99" s="10" t="s">
        <v>20</v>
      </c>
      <c r="F99" s="10">
        <v>3.3</v>
      </c>
      <c r="G99" s="10">
        <v>48.27</v>
      </c>
      <c r="H99" s="10">
        <v>13.37</v>
      </c>
      <c r="I99" s="10">
        <v>34.9</v>
      </c>
      <c r="J99" s="18">
        <v>7280</v>
      </c>
      <c r="K99" s="18">
        <f t="shared" si="10"/>
        <v>10068.9283667622</v>
      </c>
      <c r="L99" s="18">
        <f t="shared" si="8"/>
        <v>351405.6</v>
      </c>
      <c r="M99" s="18"/>
      <c r="N99" s="18" t="s">
        <v>21</v>
      </c>
      <c r="O99" s="19" t="s">
        <v>22</v>
      </c>
    </row>
    <row r="100" s="2" customFormat="1" ht="21" customHeight="1" spans="1:15">
      <c r="A100" s="9">
        <v>96</v>
      </c>
      <c r="B100" s="10" t="s">
        <v>19</v>
      </c>
      <c r="C100" s="10">
        <v>1013</v>
      </c>
      <c r="D100" s="10">
        <v>10</v>
      </c>
      <c r="E100" s="10" t="s">
        <v>20</v>
      </c>
      <c r="F100" s="10">
        <v>3.3</v>
      </c>
      <c r="G100" s="10">
        <v>52.48</v>
      </c>
      <c r="H100" s="10">
        <v>14.54</v>
      </c>
      <c r="I100" s="10">
        <v>37.94</v>
      </c>
      <c r="J100" s="18">
        <v>7236</v>
      </c>
      <c r="K100" s="18">
        <f t="shared" si="10"/>
        <v>10009.1006852926</v>
      </c>
      <c r="L100" s="18">
        <f t="shared" si="8"/>
        <v>379745.28</v>
      </c>
      <c r="M100" s="18"/>
      <c r="N100" s="18" t="s">
        <v>21</v>
      </c>
      <c r="O100" s="19" t="s">
        <v>22</v>
      </c>
    </row>
    <row r="101" s="2" customFormat="1" ht="21" customHeight="1" spans="1:15">
      <c r="A101" s="9">
        <v>97</v>
      </c>
      <c r="B101" s="10" t="s">
        <v>19</v>
      </c>
      <c r="C101" s="10">
        <v>1014</v>
      </c>
      <c r="D101" s="10">
        <v>10</v>
      </c>
      <c r="E101" s="10" t="s">
        <v>20</v>
      </c>
      <c r="F101" s="10">
        <v>3.3</v>
      </c>
      <c r="G101" s="10">
        <v>47.39</v>
      </c>
      <c r="H101" s="10">
        <v>13.13</v>
      </c>
      <c r="I101" s="10">
        <v>34.26</v>
      </c>
      <c r="J101" s="18">
        <v>7280</v>
      </c>
      <c r="K101" s="18">
        <f t="shared" si="10"/>
        <v>10070.0291885581</v>
      </c>
      <c r="L101" s="18">
        <f t="shared" si="8"/>
        <v>344999.2</v>
      </c>
      <c r="M101" s="18"/>
      <c r="N101" s="18" t="s">
        <v>21</v>
      </c>
      <c r="O101" s="19" t="s">
        <v>22</v>
      </c>
    </row>
    <row r="102" s="2" customFormat="1" ht="21" customHeight="1" spans="1:15">
      <c r="A102" s="9">
        <v>98</v>
      </c>
      <c r="B102" s="10" t="s">
        <v>19</v>
      </c>
      <c r="C102" s="10">
        <v>1015</v>
      </c>
      <c r="D102" s="10">
        <v>10</v>
      </c>
      <c r="E102" s="10" t="s">
        <v>20</v>
      </c>
      <c r="F102" s="10">
        <v>3.3</v>
      </c>
      <c r="G102" s="10">
        <v>48.27</v>
      </c>
      <c r="H102" s="10">
        <v>13.37</v>
      </c>
      <c r="I102" s="10">
        <v>34.9</v>
      </c>
      <c r="J102" s="18">
        <v>7280</v>
      </c>
      <c r="K102" s="18">
        <f t="shared" si="10"/>
        <v>10068.9283667622</v>
      </c>
      <c r="L102" s="18">
        <f t="shared" ref="L102:L133" si="11">G102*J102</f>
        <v>351405.6</v>
      </c>
      <c r="M102" s="18"/>
      <c r="N102" s="18" t="s">
        <v>21</v>
      </c>
      <c r="O102" s="19" t="s">
        <v>22</v>
      </c>
    </row>
    <row r="103" s="2" customFormat="1" ht="21" customHeight="1" spans="1:15">
      <c r="A103" s="9">
        <v>99</v>
      </c>
      <c r="B103" s="10" t="s">
        <v>19</v>
      </c>
      <c r="C103" s="10">
        <v>1016</v>
      </c>
      <c r="D103" s="10">
        <v>10</v>
      </c>
      <c r="E103" s="10" t="s">
        <v>20</v>
      </c>
      <c r="F103" s="10">
        <v>3.3</v>
      </c>
      <c r="G103" s="10">
        <v>48.27</v>
      </c>
      <c r="H103" s="10">
        <v>13.37</v>
      </c>
      <c r="I103" s="10">
        <v>34.9</v>
      </c>
      <c r="J103" s="18">
        <v>7280</v>
      </c>
      <c r="K103" s="18">
        <f t="shared" si="10"/>
        <v>10068.9283667622</v>
      </c>
      <c r="L103" s="18">
        <f t="shared" si="11"/>
        <v>351405.6</v>
      </c>
      <c r="M103" s="18"/>
      <c r="N103" s="18" t="s">
        <v>21</v>
      </c>
      <c r="O103" s="19" t="s">
        <v>22</v>
      </c>
    </row>
    <row r="104" s="2" customFormat="1" ht="21" customHeight="1" spans="1:15">
      <c r="A104" s="9">
        <v>100</v>
      </c>
      <c r="B104" s="10" t="s">
        <v>19</v>
      </c>
      <c r="C104" s="10">
        <v>1017</v>
      </c>
      <c r="D104" s="10">
        <v>10</v>
      </c>
      <c r="E104" s="10" t="s">
        <v>20</v>
      </c>
      <c r="F104" s="10">
        <v>3.3</v>
      </c>
      <c r="G104" s="10">
        <v>48.27</v>
      </c>
      <c r="H104" s="10">
        <v>13.37</v>
      </c>
      <c r="I104" s="10">
        <v>34.9</v>
      </c>
      <c r="J104" s="18">
        <v>7280</v>
      </c>
      <c r="K104" s="18">
        <f t="shared" si="10"/>
        <v>10068.9283667622</v>
      </c>
      <c r="L104" s="18">
        <f t="shared" si="11"/>
        <v>351405.6</v>
      </c>
      <c r="M104" s="18"/>
      <c r="N104" s="18" t="s">
        <v>21</v>
      </c>
      <c r="O104" s="19" t="s">
        <v>22</v>
      </c>
    </row>
    <row r="105" s="2" customFormat="1" ht="21" customHeight="1" spans="1:15">
      <c r="A105" s="9">
        <v>101</v>
      </c>
      <c r="B105" s="10" t="s">
        <v>19</v>
      </c>
      <c r="C105" s="10">
        <v>1018</v>
      </c>
      <c r="D105" s="10">
        <v>10</v>
      </c>
      <c r="E105" s="10" t="s">
        <v>20</v>
      </c>
      <c r="F105" s="10">
        <v>3.3</v>
      </c>
      <c r="G105" s="10">
        <v>48.27</v>
      </c>
      <c r="H105" s="10">
        <v>13.37</v>
      </c>
      <c r="I105" s="10">
        <v>34.9</v>
      </c>
      <c r="J105" s="18">
        <v>7280</v>
      </c>
      <c r="K105" s="18">
        <f t="shared" si="10"/>
        <v>10068.9283667622</v>
      </c>
      <c r="L105" s="18">
        <f t="shared" si="11"/>
        <v>351405.6</v>
      </c>
      <c r="M105" s="18"/>
      <c r="N105" s="18" t="s">
        <v>21</v>
      </c>
      <c r="O105" s="19" t="s">
        <v>22</v>
      </c>
    </row>
    <row r="106" s="2" customFormat="1" ht="21" customHeight="1" spans="1:15">
      <c r="A106" s="9">
        <v>102</v>
      </c>
      <c r="B106" s="10" t="s">
        <v>19</v>
      </c>
      <c r="C106" s="10">
        <v>1019</v>
      </c>
      <c r="D106" s="10">
        <v>10</v>
      </c>
      <c r="E106" s="10" t="s">
        <v>23</v>
      </c>
      <c r="F106" s="10">
        <v>3.3</v>
      </c>
      <c r="G106" s="10">
        <v>49.74</v>
      </c>
      <c r="H106" s="10">
        <v>13.78</v>
      </c>
      <c r="I106" s="10">
        <v>35.96</v>
      </c>
      <c r="J106" s="18">
        <v>7547</v>
      </c>
      <c r="K106" s="18">
        <f t="shared" si="10"/>
        <v>10439.0372636263</v>
      </c>
      <c r="L106" s="18">
        <f t="shared" si="11"/>
        <v>375387.78</v>
      </c>
      <c r="M106" s="18"/>
      <c r="N106" s="18" t="s">
        <v>21</v>
      </c>
      <c r="O106" s="19" t="s">
        <v>22</v>
      </c>
    </row>
    <row r="107" s="2" customFormat="1" ht="21" customHeight="1" spans="1:15">
      <c r="A107" s="9">
        <v>103</v>
      </c>
      <c r="B107" s="10" t="s">
        <v>19</v>
      </c>
      <c r="C107" s="10">
        <v>1101</v>
      </c>
      <c r="D107" s="10">
        <v>11</v>
      </c>
      <c r="E107" s="10" t="s">
        <v>23</v>
      </c>
      <c r="F107" s="10">
        <v>3.3</v>
      </c>
      <c r="G107" s="10">
        <v>49.88</v>
      </c>
      <c r="H107" s="10">
        <v>13.82</v>
      </c>
      <c r="I107" s="10">
        <v>36.06</v>
      </c>
      <c r="J107" s="18">
        <v>9963</v>
      </c>
      <c r="K107" s="18">
        <f t="shared" si="10"/>
        <v>13781.3211314476</v>
      </c>
      <c r="L107" s="18">
        <f t="shared" si="11"/>
        <v>496954.44</v>
      </c>
      <c r="M107" s="18"/>
      <c r="N107" s="18" t="s">
        <v>21</v>
      </c>
      <c r="O107" s="19" t="s">
        <v>22</v>
      </c>
    </row>
    <row r="108" s="2" customFormat="1" ht="21" customHeight="1" spans="1:15">
      <c r="A108" s="9">
        <v>104</v>
      </c>
      <c r="B108" s="10" t="s">
        <v>19</v>
      </c>
      <c r="C108" s="10">
        <v>1102</v>
      </c>
      <c r="D108" s="10">
        <v>11</v>
      </c>
      <c r="E108" s="10" t="s">
        <v>20</v>
      </c>
      <c r="F108" s="10">
        <v>3.3</v>
      </c>
      <c r="G108" s="10">
        <v>48.27</v>
      </c>
      <c r="H108" s="10">
        <v>13.37</v>
      </c>
      <c r="I108" s="10">
        <v>34.9</v>
      </c>
      <c r="J108" s="18">
        <v>7092</v>
      </c>
      <c r="K108" s="18">
        <f t="shared" si="10"/>
        <v>9808.90659025788</v>
      </c>
      <c r="L108" s="18">
        <f t="shared" si="11"/>
        <v>342330.84</v>
      </c>
      <c r="M108" s="18"/>
      <c r="N108" s="18" t="s">
        <v>21</v>
      </c>
      <c r="O108" s="19" t="s">
        <v>22</v>
      </c>
    </row>
    <row r="109" s="2" customFormat="1" ht="21" customHeight="1" spans="1:15">
      <c r="A109" s="9">
        <v>105</v>
      </c>
      <c r="B109" s="10" t="s">
        <v>19</v>
      </c>
      <c r="C109" s="10">
        <v>1103</v>
      </c>
      <c r="D109" s="10">
        <v>11</v>
      </c>
      <c r="E109" s="10" t="s">
        <v>20</v>
      </c>
      <c r="F109" s="10">
        <v>3.3</v>
      </c>
      <c r="G109" s="10">
        <v>48.2</v>
      </c>
      <c r="H109" s="10">
        <v>13.35</v>
      </c>
      <c r="I109" s="10">
        <v>34.85</v>
      </c>
      <c r="J109" s="18">
        <v>7092</v>
      </c>
      <c r="K109" s="18">
        <f t="shared" si="10"/>
        <v>9808.73457675753</v>
      </c>
      <c r="L109" s="18">
        <f t="shared" si="11"/>
        <v>341834.4</v>
      </c>
      <c r="M109" s="18"/>
      <c r="N109" s="18" t="s">
        <v>21</v>
      </c>
      <c r="O109" s="19" t="s">
        <v>22</v>
      </c>
    </row>
    <row r="110" s="2" customFormat="1" ht="21" customHeight="1" spans="1:15">
      <c r="A110" s="9">
        <v>106</v>
      </c>
      <c r="B110" s="10" t="s">
        <v>19</v>
      </c>
      <c r="C110" s="10">
        <v>1104</v>
      </c>
      <c r="D110" s="10">
        <v>11</v>
      </c>
      <c r="E110" s="10" t="s">
        <v>20</v>
      </c>
      <c r="F110" s="10">
        <v>3.3</v>
      </c>
      <c r="G110" s="10">
        <v>44.43</v>
      </c>
      <c r="H110" s="10">
        <v>12.31</v>
      </c>
      <c r="I110" s="10">
        <v>32.12</v>
      </c>
      <c r="J110" s="18">
        <v>7047</v>
      </c>
      <c r="K110" s="18">
        <f t="shared" si="10"/>
        <v>9747.76494396015</v>
      </c>
      <c r="L110" s="18">
        <f t="shared" si="11"/>
        <v>313098.21</v>
      </c>
      <c r="M110" s="18"/>
      <c r="N110" s="18" t="s">
        <v>21</v>
      </c>
      <c r="O110" s="19" t="s">
        <v>22</v>
      </c>
    </row>
    <row r="111" s="2" customFormat="1" ht="21" customHeight="1" spans="1:15">
      <c r="A111" s="9">
        <v>107</v>
      </c>
      <c r="B111" s="10" t="s">
        <v>19</v>
      </c>
      <c r="C111" s="10">
        <v>1105</v>
      </c>
      <c r="D111" s="10">
        <v>11</v>
      </c>
      <c r="E111" s="10" t="s">
        <v>20</v>
      </c>
      <c r="F111" s="10">
        <v>3.3</v>
      </c>
      <c r="G111" s="10">
        <v>48.27</v>
      </c>
      <c r="H111" s="10">
        <v>13.37</v>
      </c>
      <c r="I111" s="10">
        <v>34.9</v>
      </c>
      <c r="J111" s="18">
        <v>7092</v>
      </c>
      <c r="K111" s="18">
        <f t="shared" si="10"/>
        <v>9808.90659025788</v>
      </c>
      <c r="L111" s="18">
        <f t="shared" si="11"/>
        <v>342330.84</v>
      </c>
      <c r="M111" s="18"/>
      <c r="N111" s="18" t="s">
        <v>21</v>
      </c>
      <c r="O111" s="19" t="s">
        <v>22</v>
      </c>
    </row>
    <row r="112" s="2" customFormat="1" ht="21" customHeight="1" spans="1:15">
      <c r="A112" s="9">
        <v>108</v>
      </c>
      <c r="B112" s="10" t="s">
        <v>19</v>
      </c>
      <c r="C112" s="10">
        <v>1106</v>
      </c>
      <c r="D112" s="10">
        <v>11</v>
      </c>
      <c r="E112" s="10" t="s">
        <v>20</v>
      </c>
      <c r="F112" s="10">
        <v>3.3</v>
      </c>
      <c r="G112" s="10">
        <v>48.27</v>
      </c>
      <c r="H112" s="10">
        <v>13.37</v>
      </c>
      <c r="I112" s="10">
        <v>34.9</v>
      </c>
      <c r="J112" s="18">
        <v>7092</v>
      </c>
      <c r="K112" s="18">
        <f t="shared" si="10"/>
        <v>9808.90659025788</v>
      </c>
      <c r="L112" s="18">
        <f t="shared" si="11"/>
        <v>342330.84</v>
      </c>
      <c r="M112" s="18"/>
      <c r="N112" s="18" t="s">
        <v>21</v>
      </c>
      <c r="O112" s="19" t="s">
        <v>22</v>
      </c>
    </row>
    <row r="113" s="2" customFormat="1" ht="21" customHeight="1" spans="1:15">
      <c r="A113" s="9">
        <v>109</v>
      </c>
      <c r="B113" s="10" t="s">
        <v>19</v>
      </c>
      <c r="C113" s="10">
        <v>1107</v>
      </c>
      <c r="D113" s="10">
        <v>11</v>
      </c>
      <c r="E113" s="10" t="s">
        <v>20</v>
      </c>
      <c r="F113" s="10">
        <v>3.3</v>
      </c>
      <c r="G113" s="10">
        <v>47.97</v>
      </c>
      <c r="H113" s="10">
        <v>13.29</v>
      </c>
      <c r="I113" s="10">
        <v>34.68</v>
      </c>
      <c r="J113" s="18">
        <v>7092</v>
      </c>
      <c r="K113" s="18">
        <f t="shared" si="10"/>
        <v>9809.78200692042</v>
      </c>
      <c r="L113" s="18">
        <f t="shared" si="11"/>
        <v>340203.24</v>
      </c>
      <c r="M113" s="18"/>
      <c r="N113" s="18" t="s">
        <v>21</v>
      </c>
      <c r="O113" s="19" t="s">
        <v>22</v>
      </c>
    </row>
    <row r="114" s="2" customFormat="1" ht="21" customHeight="1" spans="1:15">
      <c r="A114" s="9">
        <v>110</v>
      </c>
      <c r="B114" s="10" t="s">
        <v>19</v>
      </c>
      <c r="C114" s="10">
        <v>1108</v>
      </c>
      <c r="D114" s="10">
        <v>11</v>
      </c>
      <c r="E114" s="10" t="s">
        <v>20</v>
      </c>
      <c r="F114" s="10">
        <v>3.3</v>
      </c>
      <c r="G114" s="10">
        <v>48.27</v>
      </c>
      <c r="H114" s="10">
        <v>13.37</v>
      </c>
      <c r="I114" s="10">
        <v>34.9</v>
      </c>
      <c r="J114" s="18">
        <v>7092</v>
      </c>
      <c r="K114" s="18">
        <f t="shared" si="10"/>
        <v>9808.90659025788</v>
      </c>
      <c r="L114" s="18">
        <f t="shared" si="11"/>
        <v>342330.84</v>
      </c>
      <c r="M114" s="18"/>
      <c r="N114" s="18" t="s">
        <v>21</v>
      </c>
      <c r="O114" s="19" t="s">
        <v>22</v>
      </c>
    </row>
    <row r="115" s="2" customFormat="1" ht="21" customHeight="1" spans="1:15">
      <c r="A115" s="9">
        <v>111</v>
      </c>
      <c r="B115" s="10" t="s">
        <v>19</v>
      </c>
      <c r="C115" s="10">
        <v>1109</v>
      </c>
      <c r="D115" s="10">
        <v>11</v>
      </c>
      <c r="E115" s="10" t="s">
        <v>24</v>
      </c>
      <c r="F115" s="10">
        <v>3.3</v>
      </c>
      <c r="G115" s="10">
        <v>24.2</v>
      </c>
      <c r="H115" s="10">
        <v>6.7</v>
      </c>
      <c r="I115" s="10">
        <v>17.5</v>
      </c>
      <c r="J115" s="18">
        <v>7748</v>
      </c>
      <c r="K115" s="18">
        <f t="shared" si="10"/>
        <v>10714.3771428571</v>
      </c>
      <c r="L115" s="18">
        <f t="shared" si="11"/>
        <v>187501.6</v>
      </c>
      <c r="M115" s="18"/>
      <c r="N115" s="18" t="s">
        <v>21</v>
      </c>
      <c r="O115" s="19" t="s">
        <v>22</v>
      </c>
    </row>
    <row r="116" s="2" customFormat="1" ht="21" customHeight="1" spans="1:15">
      <c r="A116" s="9">
        <v>112</v>
      </c>
      <c r="B116" s="10" t="s">
        <v>19</v>
      </c>
      <c r="C116" s="10">
        <v>1110</v>
      </c>
      <c r="D116" s="10">
        <v>11</v>
      </c>
      <c r="E116" s="10" t="s">
        <v>23</v>
      </c>
      <c r="F116" s="10">
        <v>3.3</v>
      </c>
      <c r="G116" s="10">
        <v>49.88</v>
      </c>
      <c r="H116" s="10">
        <v>13.82</v>
      </c>
      <c r="I116" s="10">
        <v>36.06</v>
      </c>
      <c r="J116" s="18">
        <v>9956</v>
      </c>
      <c r="K116" s="18">
        <f t="shared" si="10"/>
        <v>13771.638380477</v>
      </c>
      <c r="L116" s="18">
        <f t="shared" si="11"/>
        <v>496605.28</v>
      </c>
      <c r="M116" s="18"/>
      <c r="N116" s="18" t="s">
        <v>21</v>
      </c>
      <c r="O116" s="19" t="s">
        <v>22</v>
      </c>
    </row>
    <row r="117" s="2" customFormat="1" ht="21" customHeight="1" spans="1:15">
      <c r="A117" s="9">
        <v>113</v>
      </c>
      <c r="B117" s="10" t="s">
        <v>19</v>
      </c>
      <c r="C117" s="10">
        <v>1111</v>
      </c>
      <c r="D117" s="10">
        <v>11</v>
      </c>
      <c r="E117" s="10" t="s">
        <v>20</v>
      </c>
      <c r="F117" s="10">
        <v>3.3</v>
      </c>
      <c r="G117" s="10">
        <v>48.27</v>
      </c>
      <c r="H117" s="10">
        <v>13.37</v>
      </c>
      <c r="I117" s="10">
        <v>34.9</v>
      </c>
      <c r="J117" s="18">
        <v>7362</v>
      </c>
      <c r="K117" s="18">
        <f t="shared" si="10"/>
        <v>10182.3421203438</v>
      </c>
      <c r="L117" s="18">
        <f t="shared" si="11"/>
        <v>355363.74</v>
      </c>
      <c r="M117" s="18"/>
      <c r="N117" s="18" t="s">
        <v>21</v>
      </c>
      <c r="O117" s="19" t="s">
        <v>22</v>
      </c>
    </row>
    <row r="118" s="2" customFormat="1" ht="21" customHeight="1" spans="1:15">
      <c r="A118" s="9">
        <v>114</v>
      </c>
      <c r="B118" s="10" t="s">
        <v>19</v>
      </c>
      <c r="C118" s="10">
        <v>1112</v>
      </c>
      <c r="D118" s="10">
        <v>11</v>
      </c>
      <c r="E118" s="10" t="s">
        <v>20</v>
      </c>
      <c r="F118" s="10">
        <v>3.3</v>
      </c>
      <c r="G118" s="10">
        <v>48.27</v>
      </c>
      <c r="H118" s="10">
        <v>13.37</v>
      </c>
      <c r="I118" s="10">
        <v>34.9</v>
      </c>
      <c r="J118" s="18">
        <v>7362</v>
      </c>
      <c r="K118" s="18">
        <f t="shared" si="10"/>
        <v>10182.3421203438</v>
      </c>
      <c r="L118" s="18">
        <f t="shared" si="11"/>
        <v>355363.74</v>
      </c>
      <c r="M118" s="18"/>
      <c r="N118" s="18" t="s">
        <v>21</v>
      </c>
      <c r="O118" s="19" t="s">
        <v>22</v>
      </c>
    </row>
    <row r="119" s="2" customFormat="1" ht="21" customHeight="1" spans="1:15">
      <c r="A119" s="9">
        <v>115</v>
      </c>
      <c r="B119" s="10" t="s">
        <v>19</v>
      </c>
      <c r="C119" s="10">
        <v>1113</v>
      </c>
      <c r="D119" s="10">
        <v>11</v>
      </c>
      <c r="E119" s="10" t="s">
        <v>20</v>
      </c>
      <c r="F119" s="10">
        <v>3.3</v>
      </c>
      <c r="G119" s="10">
        <v>52.48</v>
      </c>
      <c r="H119" s="10">
        <v>14.54</v>
      </c>
      <c r="I119" s="10">
        <v>37.94</v>
      </c>
      <c r="J119" s="18">
        <v>7317</v>
      </c>
      <c r="K119" s="18">
        <f t="shared" si="10"/>
        <v>10121.1428571429</v>
      </c>
      <c r="L119" s="18">
        <f t="shared" si="11"/>
        <v>383996.16</v>
      </c>
      <c r="M119" s="18"/>
      <c r="N119" s="18" t="s">
        <v>21</v>
      </c>
      <c r="O119" s="19" t="s">
        <v>22</v>
      </c>
    </row>
    <row r="120" s="2" customFormat="1" ht="21" customHeight="1" spans="1:15">
      <c r="A120" s="9">
        <v>116</v>
      </c>
      <c r="B120" s="10" t="s">
        <v>19</v>
      </c>
      <c r="C120" s="10">
        <v>1114</v>
      </c>
      <c r="D120" s="10">
        <v>11</v>
      </c>
      <c r="E120" s="10" t="s">
        <v>20</v>
      </c>
      <c r="F120" s="10">
        <v>3.3</v>
      </c>
      <c r="G120" s="10">
        <v>47.39</v>
      </c>
      <c r="H120" s="10">
        <v>13.13</v>
      </c>
      <c r="I120" s="10">
        <v>34.26</v>
      </c>
      <c r="J120" s="18">
        <v>7362</v>
      </c>
      <c r="K120" s="18">
        <f t="shared" si="10"/>
        <v>10183.4553415061</v>
      </c>
      <c r="L120" s="18">
        <f t="shared" si="11"/>
        <v>348885.18</v>
      </c>
      <c r="M120" s="18"/>
      <c r="N120" s="18" t="s">
        <v>21</v>
      </c>
      <c r="O120" s="19" t="s">
        <v>22</v>
      </c>
    </row>
    <row r="121" s="2" customFormat="1" ht="21" customHeight="1" spans="1:15">
      <c r="A121" s="9">
        <v>117</v>
      </c>
      <c r="B121" s="10" t="s">
        <v>19</v>
      </c>
      <c r="C121" s="10">
        <v>1115</v>
      </c>
      <c r="D121" s="10">
        <v>11</v>
      </c>
      <c r="E121" s="10" t="s">
        <v>20</v>
      </c>
      <c r="F121" s="10">
        <v>3.3</v>
      </c>
      <c r="G121" s="10">
        <v>48.27</v>
      </c>
      <c r="H121" s="10">
        <v>13.37</v>
      </c>
      <c r="I121" s="10">
        <v>34.9</v>
      </c>
      <c r="J121" s="18">
        <v>7362</v>
      </c>
      <c r="K121" s="18">
        <f t="shared" ref="K121:K130" si="12">L121/I121</f>
        <v>10182.3421203438</v>
      </c>
      <c r="L121" s="18">
        <f t="shared" si="11"/>
        <v>355363.74</v>
      </c>
      <c r="M121" s="18"/>
      <c r="N121" s="18" t="s">
        <v>21</v>
      </c>
      <c r="O121" s="19" t="s">
        <v>22</v>
      </c>
    </row>
    <row r="122" s="2" customFormat="1" ht="21" customHeight="1" spans="1:15">
      <c r="A122" s="9">
        <v>118</v>
      </c>
      <c r="B122" s="10" t="s">
        <v>19</v>
      </c>
      <c r="C122" s="10">
        <v>1116</v>
      </c>
      <c r="D122" s="10">
        <v>11</v>
      </c>
      <c r="E122" s="10" t="s">
        <v>20</v>
      </c>
      <c r="F122" s="10">
        <v>3.3</v>
      </c>
      <c r="G122" s="10">
        <v>48.27</v>
      </c>
      <c r="H122" s="10">
        <v>13.37</v>
      </c>
      <c r="I122" s="10">
        <v>34.9</v>
      </c>
      <c r="J122" s="18">
        <v>7362</v>
      </c>
      <c r="K122" s="18">
        <f t="shared" si="12"/>
        <v>10182.3421203438</v>
      </c>
      <c r="L122" s="18">
        <f t="shared" si="11"/>
        <v>355363.74</v>
      </c>
      <c r="M122" s="18"/>
      <c r="N122" s="18" t="s">
        <v>21</v>
      </c>
      <c r="O122" s="19" t="s">
        <v>22</v>
      </c>
    </row>
    <row r="123" s="2" customFormat="1" ht="21" customHeight="1" spans="1:15">
      <c r="A123" s="9">
        <v>119</v>
      </c>
      <c r="B123" s="10" t="s">
        <v>19</v>
      </c>
      <c r="C123" s="10">
        <v>1117</v>
      </c>
      <c r="D123" s="10">
        <v>11</v>
      </c>
      <c r="E123" s="10" t="s">
        <v>20</v>
      </c>
      <c r="F123" s="10">
        <v>3.3</v>
      </c>
      <c r="G123" s="10">
        <v>48.27</v>
      </c>
      <c r="H123" s="10">
        <v>13.37</v>
      </c>
      <c r="I123" s="10">
        <v>34.9</v>
      </c>
      <c r="J123" s="18">
        <v>7362</v>
      </c>
      <c r="K123" s="18">
        <f t="shared" si="12"/>
        <v>10182.3421203438</v>
      </c>
      <c r="L123" s="18">
        <f t="shared" si="11"/>
        <v>355363.74</v>
      </c>
      <c r="M123" s="18"/>
      <c r="N123" s="18" t="s">
        <v>21</v>
      </c>
      <c r="O123" s="19" t="s">
        <v>22</v>
      </c>
    </row>
    <row r="124" s="2" customFormat="1" ht="21" customHeight="1" spans="1:15">
      <c r="A124" s="9">
        <v>120</v>
      </c>
      <c r="B124" s="10" t="s">
        <v>19</v>
      </c>
      <c r="C124" s="10">
        <v>1118</v>
      </c>
      <c r="D124" s="10">
        <v>11</v>
      </c>
      <c r="E124" s="10" t="s">
        <v>20</v>
      </c>
      <c r="F124" s="10">
        <v>3.3</v>
      </c>
      <c r="G124" s="10">
        <v>48.27</v>
      </c>
      <c r="H124" s="10">
        <v>13.37</v>
      </c>
      <c r="I124" s="10">
        <v>34.9</v>
      </c>
      <c r="J124" s="18">
        <v>7362</v>
      </c>
      <c r="K124" s="18">
        <f t="shared" si="12"/>
        <v>10182.3421203438</v>
      </c>
      <c r="L124" s="18">
        <f t="shared" si="11"/>
        <v>355363.74</v>
      </c>
      <c r="M124" s="18"/>
      <c r="N124" s="18" t="s">
        <v>21</v>
      </c>
      <c r="O124" s="19" t="s">
        <v>22</v>
      </c>
    </row>
    <row r="125" s="2" customFormat="1" ht="21" customHeight="1" spans="1:15">
      <c r="A125" s="9">
        <v>121</v>
      </c>
      <c r="B125" s="10" t="s">
        <v>19</v>
      </c>
      <c r="C125" s="10">
        <v>1119</v>
      </c>
      <c r="D125" s="10">
        <v>11</v>
      </c>
      <c r="E125" s="10" t="s">
        <v>23</v>
      </c>
      <c r="F125" s="10">
        <v>3.3</v>
      </c>
      <c r="G125" s="10">
        <v>49.74</v>
      </c>
      <c r="H125" s="10">
        <v>13.78</v>
      </c>
      <c r="I125" s="10">
        <v>35.96</v>
      </c>
      <c r="J125" s="18">
        <v>9956</v>
      </c>
      <c r="K125" s="18">
        <f t="shared" si="12"/>
        <v>13771.1746384872</v>
      </c>
      <c r="L125" s="18">
        <f t="shared" si="11"/>
        <v>495211.44</v>
      </c>
      <c r="M125" s="18"/>
      <c r="N125" s="18" t="s">
        <v>21</v>
      </c>
      <c r="O125" s="19" t="s">
        <v>22</v>
      </c>
    </row>
    <row r="126" s="2" customFormat="1" ht="21" customHeight="1" spans="1:15">
      <c r="A126" s="9">
        <v>122</v>
      </c>
      <c r="B126" s="10" t="s">
        <v>19</v>
      </c>
      <c r="C126" s="10">
        <v>1202</v>
      </c>
      <c r="D126" s="10">
        <v>12</v>
      </c>
      <c r="E126" s="10" t="s">
        <v>20</v>
      </c>
      <c r="F126" s="10">
        <v>3.3</v>
      </c>
      <c r="G126" s="10">
        <v>48.27</v>
      </c>
      <c r="H126" s="10">
        <v>13.37</v>
      </c>
      <c r="I126" s="10">
        <v>34.9</v>
      </c>
      <c r="J126" s="18">
        <v>9958</v>
      </c>
      <c r="K126" s="18">
        <f t="shared" si="12"/>
        <v>13772.8555873926</v>
      </c>
      <c r="L126" s="18">
        <f t="shared" si="11"/>
        <v>480672.66</v>
      </c>
      <c r="M126" s="18"/>
      <c r="N126" s="18" t="s">
        <v>21</v>
      </c>
      <c r="O126" s="19" t="s">
        <v>22</v>
      </c>
    </row>
    <row r="127" s="2" customFormat="1" ht="21" customHeight="1" spans="1:15">
      <c r="A127" s="9">
        <v>123</v>
      </c>
      <c r="B127" s="10" t="s">
        <v>19</v>
      </c>
      <c r="C127" s="10">
        <v>1205</v>
      </c>
      <c r="D127" s="10">
        <v>12</v>
      </c>
      <c r="E127" s="10" t="s">
        <v>20</v>
      </c>
      <c r="F127" s="10">
        <v>3.3</v>
      </c>
      <c r="G127" s="10">
        <v>48.27</v>
      </c>
      <c r="H127" s="10">
        <v>13.37</v>
      </c>
      <c r="I127" s="10">
        <v>34.9</v>
      </c>
      <c r="J127" s="18">
        <v>9958</v>
      </c>
      <c r="K127" s="18">
        <f t="shared" si="12"/>
        <v>13772.8555873926</v>
      </c>
      <c r="L127" s="18">
        <f t="shared" si="11"/>
        <v>480672.66</v>
      </c>
      <c r="M127" s="18"/>
      <c r="N127" s="18" t="s">
        <v>21</v>
      </c>
      <c r="O127" s="19" t="s">
        <v>22</v>
      </c>
    </row>
    <row r="128" s="2" customFormat="1" ht="21" customHeight="1" spans="1:15">
      <c r="A128" s="9">
        <v>124</v>
      </c>
      <c r="B128" s="10" t="s">
        <v>19</v>
      </c>
      <c r="C128" s="10">
        <v>1207</v>
      </c>
      <c r="D128" s="10">
        <v>12</v>
      </c>
      <c r="E128" s="10" t="s">
        <v>20</v>
      </c>
      <c r="F128" s="10">
        <v>3.3</v>
      </c>
      <c r="G128" s="10">
        <v>47.97</v>
      </c>
      <c r="H128" s="10">
        <v>13.29</v>
      </c>
      <c r="I128" s="10">
        <v>34.68</v>
      </c>
      <c r="J128" s="18">
        <v>9958</v>
      </c>
      <c r="K128" s="18">
        <f t="shared" si="12"/>
        <v>13774.0847750865</v>
      </c>
      <c r="L128" s="18">
        <f t="shared" si="11"/>
        <v>477685.26</v>
      </c>
      <c r="M128" s="18"/>
      <c r="N128" s="18" t="s">
        <v>21</v>
      </c>
      <c r="O128" s="19" t="s">
        <v>22</v>
      </c>
    </row>
    <row r="129" s="2" customFormat="1" ht="21" customHeight="1" spans="1:15">
      <c r="A129" s="9">
        <v>125</v>
      </c>
      <c r="B129" s="10" t="s">
        <v>19</v>
      </c>
      <c r="C129" s="10">
        <v>1209</v>
      </c>
      <c r="D129" s="10">
        <v>12</v>
      </c>
      <c r="E129" s="10" t="s">
        <v>24</v>
      </c>
      <c r="F129" s="10">
        <v>3.3</v>
      </c>
      <c r="G129" s="10">
        <v>24.2</v>
      </c>
      <c r="H129" s="10">
        <v>6.7</v>
      </c>
      <c r="I129" s="10">
        <v>17.5</v>
      </c>
      <c r="J129" s="18">
        <v>7691</v>
      </c>
      <c r="K129" s="18">
        <f t="shared" si="12"/>
        <v>10635.5542857143</v>
      </c>
      <c r="L129" s="18">
        <f t="shared" si="11"/>
        <v>186122.2</v>
      </c>
      <c r="M129" s="18"/>
      <c r="N129" s="18" t="s">
        <v>21</v>
      </c>
      <c r="O129" s="19" t="s">
        <v>22</v>
      </c>
    </row>
    <row r="130" s="2" customFormat="1" ht="21" customHeight="1" spans="1:15">
      <c r="A130" s="9">
        <v>126</v>
      </c>
      <c r="B130" s="10" t="s">
        <v>19</v>
      </c>
      <c r="C130" s="10">
        <v>1210</v>
      </c>
      <c r="D130" s="10">
        <v>12</v>
      </c>
      <c r="E130" s="10" t="s">
        <v>23</v>
      </c>
      <c r="F130" s="10">
        <v>3.3</v>
      </c>
      <c r="G130" s="10">
        <v>49.88</v>
      </c>
      <c r="H130" s="10">
        <v>13.82</v>
      </c>
      <c r="I130" s="10">
        <v>36.06</v>
      </c>
      <c r="J130" s="18">
        <v>9961</v>
      </c>
      <c r="K130" s="18">
        <f t="shared" ref="K130:K140" si="13">L130/I130</f>
        <v>13778.5546311703</v>
      </c>
      <c r="L130" s="18">
        <f t="shared" si="11"/>
        <v>496854.68</v>
      </c>
      <c r="M130" s="18"/>
      <c r="N130" s="18" t="s">
        <v>21</v>
      </c>
      <c r="O130" s="19" t="s">
        <v>22</v>
      </c>
    </row>
    <row r="131" s="2" customFormat="1" ht="21" customHeight="1" spans="1:15">
      <c r="A131" s="9">
        <v>127</v>
      </c>
      <c r="B131" s="10" t="s">
        <v>19</v>
      </c>
      <c r="C131" s="10">
        <v>1211</v>
      </c>
      <c r="D131" s="10">
        <v>12</v>
      </c>
      <c r="E131" s="10" t="s">
        <v>20</v>
      </c>
      <c r="F131" s="10">
        <v>3.3</v>
      </c>
      <c r="G131" s="10">
        <v>48.27</v>
      </c>
      <c r="H131" s="10">
        <v>13.37</v>
      </c>
      <c r="I131" s="10">
        <v>34.9</v>
      </c>
      <c r="J131" s="18">
        <v>9947</v>
      </c>
      <c r="K131" s="18">
        <f t="shared" si="13"/>
        <v>13757.6415472779</v>
      </c>
      <c r="L131" s="18">
        <f t="shared" si="11"/>
        <v>480141.69</v>
      </c>
      <c r="M131" s="18"/>
      <c r="N131" s="18" t="s">
        <v>21</v>
      </c>
      <c r="O131" s="19" t="s">
        <v>22</v>
      </c>
    </row>
    <row r="132" s="2" customFormat="1" ht="21" customHeight="1" spans="1:15">
      <c r="A132" s="9">
        <v>128</v>
      </c>
      <c r="B132" s="10" t="s">
        <v>19</v>
      </c>
      <c r="C132" s="10">
        <v>1212</v>
      </c>
      <c r="D132" s="10">
        <v>12</v>
      </c>
      <c r="E132" s="10" t="s">
        <v>20</v>
      </c>
      <c r="F132" s="10">
        <v>3.3</v>
      </c>
      <c r="G132" s="10">
        <v>48.27</v>
      </c>
      <c r="H132" s="10">
        <v>13.37</v>
      </c>
      <c r="I132" s="10">
        <v>34.9</v>
      </c>
      <c r="J132" s="18">
        <v>9947</v>
      </c>
      <c r="K132" s="18">
        <f t="shared" si="13"/>
        <v>13757.6415472779</v>
      </c>
      <c r="L132" s="18">
        <f t="shared" si="11"/>
        <v>480141.69</v>
      </c>
      <c r="M132" s="18"/>
      <c r="N132" s="18" t="s">
        <v>21</v>
      </c>
      <c r="O132" s="19" t="s">
        <v>22</v>
      </c>
    </row>
    <row r="133" s="2" customFormat="1" ht="21" customHeight="1" spans="1:15">
      <c r="A133" s="9">
        <v>129</v>
      </c>
      <c r="B133" s="10" t="s">
        <v>19</v>
      </c>
      <c r="C133" s="10">
        <v>1213</v>
      </c>
      <c r="D133" s="10">
        <v>12</v>
      </c>
      <c r="E133" s="10" t="s">
        <v>20</v>
      </c>
      <c r="F133" s="10">
        <v>3.3</v>
      </c>
      <c r="G133" s="10">
        <v>52.48</v>
      </c>
      <c r="H133" s="10">
        <v>14.54</v>
      </c>
      <c r="I133" s="10">
        <v>37.94</v>
      </c>
      <c r="J133" s="18">
        <v>9845</v>
      </c>
      <c r="K133" s="18">
        <f t="shared" si="13"/>
        <v>13617.9652082235</v>
      </c>
      <c r="L133" s="18">
        <f t="shared" si="11"/>
        <v>516665.6</v>
      </c>
      <c r="M133" s="18"/>
      <c r="N133" s="18" t="s">
        <v>21</v>
      </c>
      <c r="O133" s="19" t="s">
        <v>22</v>
      </c>
    </row>
    <row r="134" s="2" customFormat="1" ht="21" customHeight="1" spans="1:15">
      <c r="A134" s="9">
        <v>130</v>
      </c>
      <c r="B134" s="10" t="s">
        <v>19</v>
      </c>
      <c r="C134" s="10">
        <v>1214</v>
      </c>
      <c r="D134" s="10">
        <v>12</v>
      </c>
      <c r="E134" s="10" t="s">
        <v>20</v>
      </c>
      <c r="F134" s="10">
        <v>3.3</v>
      </c>
      <c r="G134" s="10">
        <v>47.39</v>
      </c>
      <c r="H134" s="10">
        <v>13.13</v>
      </c>
      <c r="I134" s="10">
        <v>34.26</v>
      </c>
      <c r="J134" s="18">
        <v>9947</v>
      </c>
      <c r="K134" s="18">
        <f t="shared" si="13"/>
        <v>13759.1456509048</v>
      </c>
      <c r="L134" s="18">
        <f>G134*J134</f>
        <v>471388.33</v>
      </c>
      <c r="M134" s="18"/>
      <c r="N134" s="18" t="s">
        <v>21</v>
      </c>
      <c r="O134" s="19" t="s">
        <v>22</v>
      </c>
    </row>
    <row r="135" s="2" customFormat="1" ht="21" customHeight="1" spans="1:15">
      <c r="A135" s="9">
        <v>131</v>
      </c>
      <c r="B135" s="10" t="s">
        <v>19</v>
      </c>
      <c r="C135" s="10">
        <v>1215</v>
      </c>
      <c r="D135" s="10">
        <v>12</v>
      </c>
      <c r="E135" s="10" t="s">
        <v>20</v>
      </c>
      <c r="F135" s="10">
        <v>3.3</v>
      </c>
      <c r="G135" s="10">
        <v>48.27</v>
      </c>
      <c r="H135" s="10">
        <v>13.37</v>
      </c>
      <c r="I135" s="10">
        <v>34.9</v>
      </c>
      <c r="J135" s="18">
        <v>9947</v>
      </c>
      <c r="K135" s="18">
        <f t="shared" si="13"/>
        <v>13757.6415472779</v>
      </c>
      <c r="L135" s="18">
        <f>G135*J135</f>
        <v>480141.69</v>
      </c>
      <c r="M135" s="18"/>
      <c r="N135" s="18" t="s">
        <v>21</v>
      </c>
      <c r="O135" s="19" t="s">
        <v>22</v>
      </c>
    </row>
    <row r="136" s="2" customFormat="1" ht="21" customHeight="1" spans="1:15">
      <c r="A136" s="9">
        <v>132</v>
      </c>
      <c r="B136" s="10" t="s">
        <v>19</v>
      </c>
      <c r="C136" s="10">
        <v>1216</v>
      </c>
      <c r="D136" s="10">
        <v>12</v>
      </c>
      <c r="E136" s="10" t="s">
        <v>20</v>
      </c>
      <c r="F136" s="10">
        <v>3.3</v>
      </c>
      <c r="G136" s="10">
        <v>48.27</v>
      </c>
      <c r="H136" s="10">
        <v>13.37</v>
      </c>
      <c r="I136" s="10">
        <v>34.9</v>
      </c>
      <c r="J136" s="18">
        <v>9947</v>
      </c>
      <c r="K136" s="18">
        <f t="shared" si="13"/>
        <v>13757.6415472779</v>
      </c>
      <c r="L136" s="18">
        <f>G136*J136</f>
        <v>480141.69</v>
      </c>
      <c r="M136" s="18"/>
      <c r="N136" s="18" t="s">
        <v>21</v>
      </c>
      <c r="O136" s="19" t="s">
        <v>22</v>
      </c>
    </row>
    <row r="137" s="2" customFormat="1" ht="21" customHeight="1" spans="1:15">
      <c r="A137" s="9">
        <v>133</v>
      </c>
      <c r="B137" s="10" t="s">
        <v>19</v>
      </c>
      <c r="C137" s="10">
        <v>1217</v>
      </c>
      <c r="D137" s="10">
        <v>12</v>
      </c>
      <c r="E137" s="10" t="s">
        <v>20</v>
      </c>
      <c r="F137" s="10">
        <v>3.3</v>
      </c>
      <c r="G137" s="10">
        <v>48.27</v>
      </c>
      <c r="H137" s="10">
        <v>13.37</v>
      </c>
      <c r="I137" s="10">
        <v>34.9</v>
      </c>
      <c r="J137" s="18">
        <v>9947</v>
      </c>
      <c r="K137" s="18">
        <f t="shared" si="13"/>
        <v>13757.6415472779</v>
      </c>
      <c r="L137" s="18">
        <f>G137*J137</f>
        <v>480141.69</v>
      </c>
      <c r="M137" s="18"/>
      <c r="N137" s="18" t="s">
        <v>21</v>
      </c>
      <c r="O137" s="19" t="s">
        <v>22</v>
      </c>
    </row>
    <row r="138" s="2" customFormat="1" ht="21" customHeight="1" spans="1:15">
      <c r="A138" s="9">
        <v>134</v>
      </c>
      <c r="B138" s="10" t="s">
        <v>19</v>
      </c>
      <c r="C138" s="10">
        <v>1218</v>
      </c>
      <c r="D138" s="10">
        <v>12</v>
      </c>
      <c r="E138" s="10" t="s">
        <v>20</v>
      </c>
      <c r="F138" s="10">
        <v>3.3</v>
      </c>
      <c r="G138" s="10">
        <v>48.27</v>
      </c>
      <c r="H138" s="10">
        <v>13.37</v>
      </c>
      <c r="I138" s="10">
        <v>34.9</v>
      </c>
      <c r="J138" s="18">
        <v>9947</v>
      </c>
      <c r="K138" s="18">
        <f t="shared" si="13"/>
        <v>13757.6415472779</v>
      </c>
      <c r="L138" s="18">
        <f>G138*J138</f>
        <v>480141.69</v>
      </c>
      <c r="M138" s="18"/>
      <c r="N138" s="18" t="s">
        <v>21</v>
      </c>
      <c r="O138" s="19" t="s">
        <v>22</v>
      </c>
    </row>
    <row r="139" s="2" customFormat="1" ht="21" customHeight="1" spans="1:15">
      <c r="A139" s="9">
        <v>135</v>
      </c>
      <c r="B139" s="10" t="s">
        <v>19</v>
      </c>
      <c r="C139" s="10">
        <v>1219</v>
      </c>
      <c r="D139" s="10">
        <v>12</v>
      </c>
      <c r="E139" s="10" t="s">
        <v>23</v>
      </c>
      <c r="F139" s="10">
        <v>3.3</v>
      </c>
      <c r="G139" s="10">
        <v>49.74</v>
      </c>
      <c r="H139" s="10">
        <v>13.78</v>
      </c>
      <c r="I139" s="10">
        <v>35.96</v>
      </c>
      <c r="J139" s="18">
        <v>9952</v>
      </c>
      <c r="K139" s="18">
        <f t="shared" si="13"/>
        <v>13765.6418242492</v>
      </c>
      <c r="L139" s="18">
        <f>G139*J139</f>
        <v>495012.48</v>
      </c>
      <c r="M139" s="18"/>
      <c r="N139" s="18" t="s">
        <v>21</v>
      </c>
      <c r="O139" s="19" t="s">
        <v>22</v>
      </c>
    </row>
    <row r="140" s="2" customFormat="1" ht="27" customHeight="1" spans="1:15">
      <c r="A140" s="21" t="s">
        <v>25</v>
      </c>
      <c r="B140" s="22"/>
      <c r="C140" s="22"/>
      <c r="D140" s="22"/>
      <c r="E140" s="22"/>
      <c r="F140" s="23"/>
      <c r="G140" s="24">
        <f>SUM(G5:G139)</f>
        <v>6418.12000000001</v>
      </c>
      <c r="H140" s="24">
        <f>SUM(H5:H139)</f>
        <v>1777.88</v>
      </c>
      <c r="I140" s="31">
        <f>SUM(I5:I139)</f>
        <v>4640.24</v>
      </c>
      <c r="J140" s="16">
        <f>L140/G140</f>
        <v>9157.40555022342</v>
      </c>
      <c r="K140" s="16">
        <f t="shared" si="13"/>
        <v>12666.0103162767</v>
      </c>
      <c r="L140" s="16">
        <f>SUM(L5:L139)</f>
        <v>58773327.71</v>
      </c>
      <c r="M140" s="32"/>
      <c r="N140" s="32"/>
      <c r="O140" s="17"/>
    </row>
    <row r="141" s="2" customFormat="1" ht="55" customHeight="1" spans="1:15">
      <c r="A141" s="25" t="s">
        <v>26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33"/>
      <c r="L141" s="33"/>
      <c r="M141" s="25"/>
      <c r="N141" s="25"/>
      <c r="O141" s="25"/>
    </row>
    <row r="142" s="2" customFormat="1" ht="63" customHeight="1" spans="1:15">
      <c r="A142" s="26" t="s">
        <v>27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34"/>
      <c r="L142" s="34"/>
      <c r="M142" s="27"/>
      <c r="N142" s="27"/>
      <c r="O142" s="27"/>
    </row>
    <row r="143" s="2" customFormat="1" ht="17" customHeight="1" spans="1:15">
      <c r="A143" s="28" t="s">
        <v>28</v>
      </c>
      <c r="B143" s="28"/>
      <c r="C143" s="28"/>
      <c r="D143" s="28"/>
      <c r="E143" s="28"/>
      <c r="F143" s="28"/>
      <c r="G143" s="28"/>
      <c r="H143" s="28"/>
      <c r="I143" s="28"/>
      <c r="J143" s="35"/>
      <c r="K143" s="36" t="s">
        <v>29</v>
      </c>
      <c r="L143" s="36"/>
      <c r="M143" s="37"/>
      <c r="N143" s="38"/>
      <c r="O143" s="39"/>
    </row>
    <row r="144" s="2" customFormat="1" ht="31" customHeight="1" spans="1:15">
      <c r="A144" s="28" t="s">
        <v>30</v>
      </c>
      <c r="B144" s="28"/>
      <c r="C144" s="28"/>
      <c r="D144" s="28"/>
      <c r="E144" s="28"/>
      <c r="F144" s="29"/>
      <c r="G144" s="29"/>
      <c r="H144" s="29"/>
      <c r="I144" s="29"/>
      <c r="J144" s="40"/>
      <c r="K144" s="36" t="s">
        <v>31</v>
      </c>
      <c r="L144" s="36"/>
      <c r="M144" s="37"/>
      <c r="N144" s="38"/>
      <c r="O144" s="39"/>
    </row>
    <row r="145" s="2" customFormat="1" ht="19" customHeight="1" spans="1:14">
      <c r="A145" s="28" t="s">
        <v>32</v>
      </c>
      <c r="B145" s="28"/>
      <c r="C145" s="28"/>
      <c r="D145" s="28"/>
      <c r="E145" s="28"/>
      <c r="F145" s="30"/>
      <c r="G145" s="30"/>
      <c r="H145" s="30"/>
      <c r="I145" s="30"/>
      <c r="J145" s="41"/>
      <c r="K145" s="42"/>
      <c r="L145" s="42"/>
      <c r="M145" s="43"/>
      <c r="N145" s="43"/>
    </row>
  </sheetData>
  <autoFilter ref="B4:O145">
    <extLst/>
  </autoFilter>
  <mergeCells count="11">
    <mergeCell ref="A1:B1"/>
    <mergeCell ref="A2:O2"/>
    <mergeCell ref="A3:I3"/>
    <mergeCell ref="A140:F140"/>
    <mergeCell ref="A141:O141"/>
    <mergeCell ref="A142:O142"/>
    <mergeCell ref="A143:E143"/>
    <mergeCell ref="K143:L143"/>
    <mergeCell ref="A144:E144"/>
    <mergeCell ref="K144:L144"/>
    <mergeCell ref="A145:E145"/>
  </mergeCells>
  <pageMargins left="0.786805555555556" right="0.0784722222222222" top="0.354166666666667" bottom="0.511805555555556" header="0.314583333333333" footer="0.314583333333333"/>
  <pageSetup paperSize="9" scale="88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1号楼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ShanShanLi</dc:creator>
  <cp:lastModifiedBy>大海</cp:lastModifiedBy>
  <cp:revision>1</cp:revision>
  <dcterms:created xsi:type="dcterms:W3CDTF">2011-04-26T02:07:00Z</dcterms:created>
  <cp:lastPrinted>2019-06-17T02:21:00Z</cp:lastPrinted>
  <dcterms:modified xsi:type="dcterms:W3CDTF">2022-06-28T04:48:51Z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ACF2DBD7A49F4C9FA8B5ABFD5156AE2C</vt:lpwstr>
  </property>
</Properties>
</file>