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>
    <definedName name="_xlnm.Print_Area" localSheetId="0">'附件2'!$A$1:$O$36</definedName>
    <definedName name="_xlnm.Print_Titles" localSheetId="0">'附件2'!$1:$4</definedName>
    <definedName name="_xlnm._FilterDatabase" localSheetId="0" hidden="1">'附件2'!$A$4:$O$36</definedName>
  </definedNames>
  <calcPr fullCalcOnLoad="1"/>
</workbook>
</file>

<file path=xl/sharedStrings.xml><?xml version="1.0" encoding="utf-8"?>
<sst xmlns="http://schemas.openxmlformats.org/spreadsheetml/2006/main" count="158" uniqueCount="49">
  <si>
    <t>附件2</t>
  </si>
  <si>
    <t>清远市新建商品住房销售价格备案表</t>
  </si>
  <si>
    <t>房地产开发企业名称或中介服务机构名称：清远保泓置业有限公司</t>
  </si>
  <si>
    <t>项目(楼盘)名称：</t>
  </si>
  <si>
    <t>清远保利奥体大都汇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</si>
  <si>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</si>
  <si>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</si>
  <si>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</si>
  <si>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</si>
  <si>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</si>
  <si>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</si>
  <si>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</si>
  <si>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</si>
  <si>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</si>
  <si>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</si>
  <si>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</si>
  <si>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</si>
  <si>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</si>
  <si>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</si>
  <si>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</si>
  <si>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5-1栋</t>
  </si>
  <si>
    <t>6F</t>
  </si>
  <si>
    <t>三房两厅两卫</t>
  </si>
  <si>
    <t>未售</t>
  </si>
  <si>
    <t>带精装修1500元/方，以建筑面积计算</t>
  </si>
  <si>
    <t>10F</t>
  </si>
  <si>
    <t>14F</t>
  </si>
  <si>
    <t>18F</t>
  </si>
  <si>
    <t>23F</t>
  </si>
  <si>
    <r>
      <t>5-1</t>
    </r>
    <r>
      <rPr>
        <sz val="11"/>
        <rFont val="宋体"/>
        <family val="0"/>
      </rPr>
      <t>梯</t>
    </r>
  </si>
  <si>
    <t>26F</t>
  </si>
  <si>
    <t>5-2栋</t>
  </si>
  <si>
    <t>2F</t>
  </si>
  <si>
    <t>3F</t>
  </si>
  <si>
    <t>4F</t>
  </si>
  <si>
    <t>7F</t>
  </si>
  <si>
    <t>8F</t>
  </si>
  <si>
    <t>17F</t>
  </si>
  <si>
    <t>21F</t>
  </si>
  <si>
    <t>22F</t>
  </si>
  <si>
    <t>24F</t>
  </si>
  <si>
    <t>本楼栋总面积/均价</t>
  </si>
  <si>
    <t xml:space="preserve">   本栋销售住宅共26套，销售住宅总建筑面积：2930.19㎡，套内面积：2294.54㎡，分摊面积：625.65㎡，销售均价：7927.17元/㎡（建筑面积）、
     10123.17元/㎡（套内建筑面积）。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</si>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</sst>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25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5" zoomScaleSheetLayoutView="85" workbookViewId="0" topLeftCell="A1">
      <selection activeCell="L16" sqref="L16"/>
    </sheetView>
  </sheetViews>
  <sheetFormatPr defaultColWidth="9.00390625" defaultRowHeight="14.25"/>
  <cols>
    <col min="1" max="1" width="10.25390625" style="0" customWidth="1"/>
    <col min="2" max="2" width="13.125" style="0" customWidth="1"/>
    <col min="3" max="3" width="15.375" style="0" customWidth="1"/>
    <col min="4" max="4" width="6.375" style="0" customWidth="1"/>
    <col min="5" max="5" width="20.625" style="0" customWidth="1"/>
    <col min="6" max="11" width="11.75390625" style="0" customWidth="1"/>
    <col min="12" max="12" width="12.625" style="0" customWidth="1"/>
    <col min="13" max="13" width="11.125" style="0" customWidth="1"/>
    <col min="14" max="14" width="8.75390625" style="0" customWidth="1"/>
    <col min="15" max="15" width="66.0039062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/>
      <c r="C3" s="6"/>
      <c r="D3" s="6"/>
      <c r="E3" s="6"/>
      <c r="F3" s="6"/>
      <c r="G3" s="6"/>
      <c r="H3" s="6"/>
      <c r="I3" s="30" t="s">
        <v>3</v>
      </c>
      <c r="K3" s="30" t="s">
        <v>4</v>
      </c>
      <c r="M3" s="6"/>
      <c r="N3" s="31"/>
      <c r="O3" s="31"/>
    </row>
    <row r="4" spans="1:15" ht="57.75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32" t="s">
        <v>13</v>
      </c>
      <c r="J4" s="8" t="s">
        <v>14</v>
      </c>
      <c r="K4" s="8" t="s">
        <v>15</v>
      </c>
      <c r="L4" s="32" t="s">
        <v>16</v>
      </c>
      <c r="M4" s="32" t="s">
        <v>17</v>
      </c>
      <c r="N4" s="8" t="s">
        <v>18</v>
      </c>
      <c r="O4" s="7" t="s">
        <v>19</v>
      </c>
    </row>
    <row r="5" spans="1:15" s="1" customFormat="1" ht="22.5" customHeight="1">
      <c r="A5" s="9">
        <v>1</v>
      </c>
      <c r="B5" s="10" t="s">
        <v>20</v>
      </c>
      <c r="C5" s="10">
        <v>603</v>
      </c>
      <c r="D5" s="9" t="s">
        <v>21</v>
      </c>
      <c r="E5" s="11" t="s">
        <v>22</v>
      </c>
      <c r="F5" s="9">
        <v>2.9</v>
      </c>
      <c r="G5" s="12">
        <v>122.19</v>
      </c>
      <c r="H5" s="12">
        <v>26.47</v>
      </c>
      <c r="I5" s="12">
        <v>95.72</v>
      </c>
      <c r="J5" s="13">
        <f>L5/G5</f>
        <v>7900.960532776823</v>
      </c>
      <c r="K5" s="13">
        <f>L5/I5</f>
        <v>10085.858415169245</v>
      </c>
      <c r="L5" s="33">
        <v>965418.3675</v>
      </c>
      <c r="M5" s="33"/>
      <c r="N5" s="34" t="s">
        <v>23</v>
      </c>
      <c r="O5" s="35" t="s">
        <v>24</v>
      </c>
    </row>
    <row r="6" spans="1:15" s="1" customFormat="1" ht="22.5" customHeight="1">
      <c r="A6" s="9">
        <v>2</v>
      </c>
      <c r="B6" s="10" t="s">
        <v>20</v>
      </c>
      <c r="C6" s="10">
        <v>1003</v>
      </c>
      <c r="D6" s="9" t="s">
        <v>25</v>
      </c>
      <c r="E6" s="11" t="s">
        <v>22</v>
      </c>
      <c r="F6" s="9">
        <v>2.9</v>
      </c>
      <c r="G6" s="12">
        <v>122.19</v>
      </c>
      <c r="H6" s="12">
        <v>26.47</v>
      </c>
      <c r="I6" s="12">
        <v>95.72</v>
      </c>
      <c r="J6" s="13">
        <f>L6/G6</f>
        <v>8029.573140191505</v>
      </c>
      <c r="K6" s="13">
        <f>L6/I6</f>
        <v>10250.03700376097</v>
      </c>
      <c r="L6" s="33">
        <v>981133.542</v>
      </c>
      <c r="M6" s="33"/>
      <c r="N6" s="34" t="s">
        <v>23</v>
      </c>
      <c r="O6" s="35" t="s">
        <v>24</v>
      </c>
    </row>
    <row r="7" spans="1:15" s="1" customFormat="1" ht="22.5" customHeight="1">
      <c r="A7" s="9">
        <v>3</v>
      </c>
      <c r="B7" s="10" t="s">
        <v>20</v>
      </c>
      <c r="C7" s="10">
        <v>1402</v>
      </c>
      <c r="D7" s="9" t="s">
        <v>26</v>
      </c>
      <c r="E7" s="11" t="s">
        <v>22</v>
      </c>
      <c r="F7" s="9">
        <v>2.9</v>
      </c>
      <c r="G7" s="13">
        <v>97.41</v>
      </c>
      <c r="H7" s="12">
        <v>21.099999999999994</v>
      </c>
      <c r="I7" s="36">
        <v>76.31</v>
      </c>
      <c r="J7" s="13">
        <f>L7/G7</f>
        <v>7821.908074384047</v>
      </c>
      <c r="K7" s="13">
        <f>L7/I7</f>
        <v>9984.694869948236</v>
      </c>
      <c r="L7" s="33">
        <v>761932.0655257499</v>
      </c>
      <c r="M7" s="33"/>
      <c r="N7" s="34" t="s">
        <v>23</v>
      </c>
      <c r="O7" s="35" t="s">
        <v>24</v>
      </c>
    </row>
    <row r="8" spans="1:15" s="1" customFormat="1" ht="22.5" customHeight="1">
      <c r="A8" s="9">
        <v>4</v>
      </c>
      <c r="B8" s="10" t="s">
        <v>20</v>
      </c>
      <c r="C8" s="10">
        <v>1801</v>
      </c>
      <c r="D8" s="9" t="s">
        <v>27</v>
      </c>
      <c r="E8" s="11" t="s">
        <v>22</v>
      </c>
      <c r="F8" s="9">
        <v>2.9</v>
      </c>
      <c r="G8" s="13">
        <v>97.41</v>
      </c>
      <c r="H8" s="12">
        <v>21.099999999999994</v>
      </c>
      <c r="I8" s="36">
        <v>76.31</v>
      </c>
      <c r="J8" s="13">
        <f>L8/G8</f>
        <v>8161.917605682168</v>
      </c>
      <c r="K8" s="13">
        <f>L8/I8</f>
        <v>10418.718306506355</v>
      </c>
      <c r="L8" s="33">
        <v>795052.3939695</v>
      </c>
      <c r="M8" s="33"/>
      <c r="N8" s="34" t="s">
        <v>23</v>
      </c>
      <c r="O8" s="35" t="s">
        <v>24</v>
      </c>
    </row>
    <row r="9" spans="1:15" s="1" customFormat="1" ht="22.5" customHeight="1">
      <c r="A9" s="9">
        <v>5</v>
      </c>
      <c r="B9" s="10" t="s">
        <v>20</v>
      </c>
      <c r="C9" s="10">
        <v>1802</v>
      </c>
      <c r="D9" s="9" t="s">
        <v>27</v>
      </c>
      <c r="E9" s="11" t="s">
        <v>22</v>
      </c>
      <c r="F9" s="9">
        <v>2.9</v>
      </c>
      <c r="G9" s="13">
        <v>97.41</v>
      </c>
      <c r="H9" s="12">
        <v>21.099999999999994</v>
      </c>
      <c r="I9" s="36">
        <v>76.31</v>
      </c>
      <c r="J9" s="13">
        <f>L9/G9</f>
        <v>7932.18570053126</v>
      </c>
      <c r="K9" s="13">
        <f>L9/I9</f>
        <v>10125.464671586293</v>
      </c>
      <c r="L9" s="33">
        <v>772674.2090887501</v>
      </c>
      <c r="M9" s="33"/>
      <c r="N9" s="34" t="s">
        <v>23</v>
      </c>
      <c r="O9" s="35" t="s">
        <v>24</v>
      </c>
    </row>
    <row r="10" spans="1:15" s="1" customFormat="1" ht="22.5" customHeight="1">
      <c r="A10" s="9">
        <v>6</v>
      </c>
      <c r="B10" s="10" t="s">
        <v>20</v>
      </c>
      <c r="C10" s="10">
        <v>2302</v>
      </c>
      <c r="D10" s="9" t="s">
        <v>28</v>
      </c>
      <c r="E10" s="11" t="s">
        <v>22</v>
      </c>
      <c r="F10" s="9">
        <v>2.9</v>
      </c>
      <c r="G10" s="13">
        <v>97.41</v>
      </c>
      <c r="H10" s="12">
        <v>21.099999999999994</v>
      </c>
      <c r="I10" s="36">
        <v>76.31</v>
      </c>
      <c r="J10" s="13">
        <f>L10/G10</f>
        <v>8824.319936351505</v>
      </c>
      <c r="K10" s="13">
        <f>L10/I10</f>
        <v>11264.277355523522</v>
      </c>
      <c r="L10" s="33">
        <v>859577.005</v>
      </c>
      <c r="M10" s="33"/>
      <c r="N10" s="34" t="s">
        <v>23</v>
      </c>
      <c r="O10" s="35" t="s">
        <v>24</v>
      </c>
    </row>
    <row r="11" spans="1:15" s="1" customFormat="1" ht="22.5" customHeight="1">
      <c r="A11" s="9">
        <v>7</v>
      </c>
      <c r="B11" s="10" t="s">
        <v>29</v>
      </c>
      <c r="C11" s="10">
        <v>2303</v>
      </c>
      <c r="D11" s="14" t="s">
        <v>28</v>
      </c>
      <c r="E11" s="15" t="s">
        <v>22</v>
      </c>
      <c r="F11" s="14">
        <v>2.9</v>
      </c>
      <c r="G11" s="16">
        <v>122.19</v>
      </c>
      <c r="H11" s="17">
        <v>26.47</v>
      </c>
      <c r="I11" s="37">
        <v>95.72</v>
      </c>
      <c r="J11" s="13">
        <f>L11/G11</f>
        <v>7920.427203535478</v>
      </c>
      <c r="K11" s="13">
        <f>L11/I11</f>
        <v>10110.708315921438</v>
      </c>
      <c r="L11" s="38">
        <v>967797</v>
      </c>
      <c r="M11" s="33"/>
      <c r="N11" s="34" t="s">
        <v>23</v>
      </c>
      <c r="O11" s="35" t="s">
        <v>24</v>
      </c>
    </row>
    <row r="12" spans="1:15" s="1" customFormat="1" ht="22.5" customHeight="1">
      <c r="A12" s="9">
        <v>8</v>
      </c>
      <c r="B12" s="10" t="s">
        <v>20</v>
      </c>
      <c r="C12" s="10">
        <v>2601</v>
      </c>
      <c r="D12" s="9" t="s">
        <v>30</v>
      </c>
      <c r="E12" s="11" t="s">
        <v>22</v>
      </c>
      <c r="F12" s="9">
        <v>2.9</v>
      </c>
      <c r="G12" s="13">
        <v>97.41</v>
      </c>
      <c r="H12" s="12">
        <v>21.1</v>
      </c>
      <c r="I12" s="36">
        <v>76.31</v>
      </c>
      <c r="J12" s="13">
        <f>L12/G12</f>
        <v>7730.016997659378</v>
      </c>
      <c r="K12" s="13">
        <f>L12/I12</f>
        <v>9867.39556731752</v>
      </c>
      <c r="L12" s="33">
        <v>752980.955742</v>
      </c>
      <c r="M12" s="33"/>
      <c r="N12" s="34" t="s">
        <v>23</v>
      </c>
      <c r="O12" s="35" t="s">
        <v>24</v>
      </c>
    </row>
    <row r="13" spans="1:15" s="1" customFormat="1" ht="22.5" customHeight="1">
      <c r="A13" s="9">
        <v>9</v>
      </c>
      <c r="B13" s="10" t="s">
        <v>20</v>
      </c>
      <c r="C13" s="10">
        <v>2602</v>
      </c>
      <c r="D13" s="9" t="s">
        <v>30</v>
      </c>
      <c r="E13" s="11" t="s">
        <v>22</v>
      </c>
      <c r="F13" s="9">
        <v>2.9</v>
      </c>
      <c r="G13" s="13">
        <v>97.41</v>
      </c>
      <c r="H13" s="12">
        <v>21.099999999999994</v>
      </c>
      <c r="I13" s="36">
        <v>76.31</v>
      </c>
      <c r="J13" s="13">
        <f>L13/G13</f>
        <v>7500.2934265860795</v>
      </c>
      <c r="K13" s="13">
        <f>L13/I13</f>
        <v>9574.152570878652</v>
      </c>
      <c r="L13" s="33">
        <v>730603.58268375</v>
      </c>
      <c r="M13" s="33"/>
      <c r="N13" s="34" t="s">
        <v>23</v>
      </c>
      <c r="O13" s="35" t="s">
        <v>24</v>
      </c>
    </row>
    <row r="14" spans="1:15" s="1" customFormat="1" ht="22.5" customHeight="1">
      <c r="A14" s="9">
        <v>10</v>
      </c>
      <c r="B14" s="10" t="s">
        <v>31</v>
      </c>
      <c r="C14" s="10">
        <v>205</v>
      </c>
      <c r="D14" s="9" t="s">
        <v>32</v>
      </c>
      <c r="E14" s="11" t="s">
        <v>22</v>
      </c>
      <c r="F14" s="9">
        <v>2.9</v>
      </c>
      <c r="G14" s="13">
        <v>122.21</v>
      </c>
      <c r="H14" s="12">
        <v>26.529999999999987</v>
      </c>
      <c r="I14" s="36">
        <v>95.68</v>
      </c>
      <c r="J14" s="13">
        <f>L14/G14</f>
        <v>7218.831619741121</v>
      </c>
      <c r="K14" s="13">
        <f>L14/I14</f>
        <v>9220.457903935643</v>
      </c>
      <c r="L14" s="33">
        <v>882213.4122485624</v>
      </c>
      <c r="M14" s="39"/>
      <c r="N14" s="34" t="s">
        <v>23</v>
      </c>
      <c r="O14" s="35" t="s">
        <v>24</v>
      </c>
    </row>
    <row r="15" spans="1:15" s="2" customFormat="1" ht="22.5" customHeight="1">
      <c r="A15" s="9">
        <v>11</v>
      </c>
      <c r="B15" s="10" t="s">
        <v>31</v>
      </c>
      <c r="C15" s="10">
        <v>206</v>
      </c>
      <c r="D15" s="14" t="s">
        <v>32</v>
      </c>
      <c r="E15" s="15" t="s">
        <v>22</v>
      </c>
      <c r="F15" s="14">
        <v>2.9</v>
      </c>
      <c r="G15" s="16">
        <v>122.26</v>
      </c>
      <c r="H15" s="17">
        <v>26.540000000000006</v>
      </c>
      <c r="I15" s="37">
        <v>95.72</v>
      </c>
      <c r="J15" s="13">
        <f>L15/G15</f>
        <v>7262.064925089588</v>
      </c>
      <c r="K15" s="13">
        <f>L15/I15</f>
        <v>9275.596090069506</v>
      </c>
      <c r="L15" s="38">
        <v>887860.057741453</v>
      </c>
      <c r="M15" s="33"/>
      <c r="N15" s="34" t="s">
        <v>23</v>
      </c>
      <c r="O15" s="35" t="s">
        <v>24</v>
      </c>
    </row>
    <row r="16" spans="1:15" s="3" customFormat="1" ht="22.5" customHeight="1">
      <c r="A16" s="9">
        <v>12</v>
      </c>
      <c r="B16" s="10" t="s">
        <v>31</v>
      </c>
      <c r="C16" s="10">
        <v>306</v>
      </c>
      <c r="D16" s="14" t="s">
        <v>33</v>
      </c>
      <c r="E16" s="15" t="s">
        <v>22</v>
      </c>
      <c r="F16" s="14">
        <v>2.9</v>
      </c>
      <c r="G16" s="16">
        <v>122.26</v>
      </c>
      <c r="H16" s="17">
        <v>26.540000000000006</v>
      </c>
      <c r="I16" s="37">
        <v>95.72</v>
      </c>
      <c r="J16" s="13">
        <f>L16/G16</f>
        <v>7523.946738709128</v>
      </c>
      <c r="K16" s="13">
        <f>L16/I16</f>
        <v>9610.089096057021</v>
      </c>
      <c r="L16" s="38">
        <v>919877.728274578</v>
      </c>
      <c r="M16" s="33"/>
      <c r="N16" s="34" t="s">
        <v>23</v>
      </c>
      <c r="O16" s="35" t="s">
        <v>24</v>
      </c>
    </row>
    <row r="17" spans="1:15" s="2" customFormat="1" ht="22.5" customHeight="1">
      <c r="A17" s="9">
        <v>13</v>
      </c>
      <c r="B17" s="10" t="s">
        <v>31</v>
      </c>
      <c r="C17" s="10">
        <v>406</v>
      </c>
      <c r="D17" s="14" t="s">
        <v>34</v>
      </c>
      <c r="E17" s="15" t="s">
        <v>22</v>
      </c>
      <c r="F17" s="14">
        <v>2.9</v>
      </c>
      <c r="G17" s="16">
        <v>122.26</v>
      </c>
      <c r="H17" s="17">
        <v>26.540000000000006</v>
      </c>
      <c r="I17" s="37">
        <v>95.72</v>
      </c>
      <c r="J17" s="13">
        <f>L17/G17</f>
        <v>7812.113528545722</v>
      </c>
      <c r="K17" s="13">
        <f>L17/I17</f>
        <v>9978.155035520267</v>
      </c>
      <c r="L17" s="33">
        <v>955109</v>
      </c>
      <c r="M17" s="33"/>
      <c r="N17" s="34" t="s">
        <v>23</v>
      </c>
      <c r="O17" s="35" t="s">
        <v>24</v>
      </c>
    </row>
    <row r="18" spans="1:15" s="2" customFormat="1" ht="22.5" customHeight="1">
      <c r="A18" s="9">
        <v>14</v>
      </c>
      <c r="B18" s="10" t="s">
        <v>31</v>
      </c>
      <c r="C18" s="10">
        <v>407</v>
      </c>
      <c r="D18" s="14" t="s">
        <v>34</v>
      </c>
      <c r="E18" s="15" t="s">
        <v>22</v>
      </c>
      <c r="F18" s="14">
        <v>2.9</v>
      </c>
      <c r="G18" s="16">
        <v>97.47</v>
      </c>
      <c r="H18" s="17">
        <v>21.159999999999997</v>
      </c>
      <c r="I18" s="37">
        <v>76.31</v>
      </c>
      <c r="J18" s="13">
        <f>L18/G18</f>
        <v>7940.166935416667</v>
      </c>
      <c r="K18" s="13">
        <f>L18/I18</f>
        <v>10141.8958353435</v>
      </c>
      <c r="L18" s="38">
        <v>773928.0711950625</v>
      </c>
      <c r="M18" s="33"/>
      <c r="N18" s="34" t="s">
        <v>23</v>
      </c>
      <c r="O18" s="35" t="s">
        <v>24</v>
      </c>
    </row>
    <row r="19" spans="1:15" s="2" customFormat="1" ht="22.5" customHeight="1">
      <c r="A19" s="9">
        <v>15</v>
      </c>
      <c r="B19" s="10" t="s">
        <v>31</v>
      </c>
      <c r="C19" s="10">
        <v>706</v>
      </c>
      <c r="D19" s="14" t="s">
        <v>35</v>
      </c>
      <c r="E19" s="15" t="s">
        <v>22</v>
      </c>
      <c r="F19" s="14">
        <v>2.9</v>
      </c>
      <c r="G19" s="16">
        <v>122.26</v>
      </c>
      <c r="H19" s="17">
        <v>26.540000000000006</v>
      </c>
      <c r="I19" s="37">
        <v>95.72</v>
      </c>
      <c r="J19" s="13">
        <f>L19/G19</f>
        <v>7895.640438409946</v>
      </c>
      <c r="K19" s="13">
        <f>L19/I19</f>
        <v>10084.84120351024</v>
      </c>
      <c r="L19" s="38">
        <v>965321</v>
      </c>
      <c r="M19" s="33"/>
      <c r="N19" s="34" t="s">
        <v>23</v>
      </c>
      <c r="O19" s="35" t="s">
        <v>24</v>
      </c>
    </row>
    <row r="20" spans="1:15" s="2" customFormat="1" ht="22.5" customHeight="1">
      <c r="A20" s="9">
        <v>16</v>
      </c>
      <c r="B20" s="10" t="s">
        <v>31</v>
      </c>
      <c r="C20" s="10">
        <v>806</v>
      </c>
      <c r="D20" s="14" t="s">
        <v>36</v>
      </c>
      <c r="E20" s="15" t="s">
        <v>22</v>
      </c>
      <c r="F20" s="14">
        <v>2.9</v>
      </c>
      <c r="G20" s="16">
        <v>122.26</v>
      </c>
      <c r="H20" s="17">
        <v>26.540000000000006</v>
      </c>
      <c r="I20" s="37">
        <v>95.72</v>
      </c>
      <c r="J20" s="13">
        <f>L20/G20</f>
        <v>7922.730247014559</v>
      </c>
      <c r="K20" s="13">
        <f>L20/I20</f>
        <v>10119.442122858338</v>
      </c>
      <c r="L20" s="38">
        <v>968633</v>
      </c>
      <c r="M20" s="33"/>
      <c r="N20" s="34" t="s">
        <v>23</v>
      </c>
      <c r="O20" s="35" t="s">
        <v>24</v>
      </c>
    </row>
    <row r="21" spans="1:15" s="2" customFormat="1" ht="22.5" customHeight="1">
      <c r="A21" s="9">
        <v>17</v>
      </c>
      <c r="B21" s="10" t="s">
        <v>31</v>
      </c>
      <c r="C21" s="10">
        <v>1406</v>
      </c>
      <c r="D21" s="14" t="s">
        <v>26</v>
      </c>
      <c r="E21" s="15" t="s">
        <v>22</v>
      </c>
      <c r="F21" s="14">
        <v>2.9</v>
      </c>
      <c r="G21" s="16">
        <v>122.26</v>
      </c>
      <c r="H21" s="17">
        <v>26.540000000000006</v>
      </c>
      <c r="I21" s="37">
        <v>95.72</v>
      </c>
      <c r="J21" s="13">
        <f>L21/G21</f>
        <v>8080.762309831506</v>
      </c>
      <c r="K21" s="13">
        <f>L21/I21</f>
        <v>10321.291266193064</v>
      </c>
      <c r="L21" s="38">
        <v>987954</v>
      </c>
      <c r="M21" s="33"/>
      <c r="N21" s="34" t="s">
        <v>23</v>
      </c>
      <c r="O21" s="35" t="s">
        <v>24</v>
      </c>
    </row>
    <row r="22" spans="1:15" s="2" customFormat="1" ht="22.5" customHeight="1">
      <c r="A22" s="9">
        <v>18</v>
      </c>
      <c r="B22" s="10" t="s">
        <v>31</v>
      </c>
      <c r="C22" s="10">
        <v>1706</v>
      </c>
      <c r="D22" s="14" t="s">
        <v>37</v>
      </c>
      <c r="E22" s="15" t="s">
        <v>22</v>
      </c>
      <c r="F22" s="14">
        <v>2.9</v>
      </c>
      <c r="G22" s="16">
        <v>122.26</v>
      </c>
      <c r="H22" s="17">
        <v>26.540000000000006</v>
      </c>
      <c r="I22" s="37">
        <v>95.72</v>
      </c>
      <c r="J22" s="13">
        <f>L22/G22</f>
        <v>8163.160477670538</v>
      </c>
      <c r="K22" s="13">
        <f>L22/I22</f>
        <v>10426.535729210196</v>
      </c>
      <c r="L22" s="38">
        <v>998028</v>
      </c>
      <c r="M22" s="33"/>
      <c r="N22" s="34" t="s">
        <v>23</v>
      </c>
      <c r="O22" s="35" t="s">
        <v>24</v>
      </c>
    </row>
    <row r="23" spans="1:15" s="2" customFormat="1" ht="22.5" customHeight="1">
      <c r="A23" s="9">
        <v>19</v>
      </c>
      <c r="B23" s="10" t="s">
        <v>31</v>
      </c>
      <c r="C23" s="10">
        <v>1806</v>
      </c>
      <c r="D23" s="14" t="s">
        <v>27</v>
      </c>
      <c r="E23" s="15" t="s">
        <v>22</v>
      </c>
      <c r="F23" s="14">
        <v>2.9</v>
      </c>
      <c r="G23" s="16">
        <v>122.26</v>
      </c>
      <c r="H23" s="17">
        <v>26.540000000000006</v>
      </c>
      <c r="I23" s="37">
        <v>95.72</v>
      </c>
      <c r="J23" s="13">
        <f>L23/G23</f>
        <v>8191.370849010305</v>
      </c>
      <c r="K23" s="13">
        <f>L23/I23</f>
        <v>10462.567906393648</v>
      </c>
      <c r="L23" s="38">
        <v>1001477</v>
      </c>
      <c r="M23" s="33"/>
      <c r="N23" s="34" t="s">
        <v>23</v>
      </c>
      <c r="O23" s="35" t="s">
        <v>24</v>
      </c>
    </row>
    <row r="24" spans="1:15" s="2" customFormat="1" ht="22.5" customHeight="1">
      <c r="A24" s="9">
        <v>20</v>
      </c>
      <c r="B24" s="10" t="s">
        <v>31</v>
      </c>
      <c r="C24" s="10">
        <v>2107</v>
      </c>
      <c r="D24" s="14" t="s">
        <v>38</v>
      </c>
      <c r="E24" s="15" t="s">
        <v>22</v>
      </c>
      <c r="F24" s="14">
        <v>2.9</v>
      </c>
      <c r="G24" s="16">
        <v>97.47</v>
      </c>
      <c r="H24" s="17">
        <v>21.159999999999997</v>
      </c>
      <c r="I24" s="37">
        <v>76.31</v>
      </c>
      <c r="J24" s="13">
        <f>L24/G24</f>
        <v>7894.521391197291</v>
      </c>
      <c r="K24" s="13">
        <f>L24/I24</f>
        <v>10083.593238107718</v>
      </c>
      <c r="L24" s="38">
        <v>769479</v>
      </c>
      <c r="M24" s="33"/>
      <c r="N24" s="34" t="s">
        <v>23</v>
      </c>
      <c r="O24" s="35" t="s">
        <v>24</v>
      </c>
    </row>
    <row r="25" spans="1:15" s="2" customFormat="1" ht="22.5" customHeight="1">
      <c r="A25" s="9">
        <v>21</v>
      </c>
      <c r="B25" s="10" t="s">
        <v>31</v>
      </c>
      <c r="C25" s="10">
        <v>2205</v>
      </c>
      <c r="D25" s="9" t="s">
        <v>39</v>
      </c>
      <c r="E25" s="11" t="s">
        <v>22</v>
      </c>
      <c r="F25" s="9">
        <v>2.9</v>
      </c>
      <c r="G25" s="13">
        <v>122.21</v>
      </c>
      <c r="H25" s="12">
        <v>26.529999999999987</v>
      </c>
      <c r="I25" s="36">
        <v>95.68</v>
      </c>
      <c r="J25" s="13">
        <f>L25/G25</f>
        <v>8240.814990589968</v>
      </c>
      <c r="K25" s="13">
        <f>L25/I25</f>
        <v>10525.815217391304</v>
      </c>
      <c r="L25" s="38">
        <v>1007110</v>
      </c>
      <c r="M25" s="40"/>
      <c r="N25" s="34" t="s">
        <v>23</v>
      </c>
      <c r="O25" s="35" t="s">
        <v>24</v>
      </c>
    </row>
    <row r="26" spans="1:15" s="2" customFormat="1" ht="22.5" customHeight="1">
      <c r="A26" s="9">
        <v>22</v>
      </c>
      <c r="B26" s="10" t="s">
        <v>31</v>
      </c>
      <c r="C26" s="10">
        <v>2206</v>
      </c>
      <c r="D26" s="14" t="s">
        <v>39</v>
      </c>
      <c r="E26" s="15" t="s">
        <v>22</v>
      </c>
      <c r="F26" s="14">
        <v>2.9</v>
      </c>
      <c r="G26" s="16">
        <v>122.26</v>
      </c>
      <c r="H26" s="17">
        <v>26.540000000000006</v>
      </c>
      <c r="I26" s="37">
        <v>95.72</v>
      </c>
      <c r="J26" s="13">
        <f>L26/G26</f>
        <v>8508.042728834533</v>
      </c>
      <c r="K26" s="13">
        <f>L26/I26</f>
        <v>10867.042457452048</v>
      </c>
      <c r="L26" s="38">
        <v>1040193.30402731</v>
      </c>
      <c r="M26" s="33"/>
      <c r="N26" s="34" t="s">
        <v>23</v>
      </c>
      <c r="O26" s="35" t="s">
        <v>24</v>
      </c>
    </row>
    <row r="27" spans="1:15" s="2" customFormat="1" ht="22.5" customHeight="1">
      <c r="A27" s="9">
        <v>23</v>
      </c>
      <c r="B27" s="10" t="s">
        <v>31</v>
      </c>
      <c r="C27" s="10">
        <v>2307</v>
      </c>
      <c r="D27" s="14" t="s">
        <v>28</v>
      </c>
      <c r="E27" s="15" t="s">
        <v>22</v>
      </c>
      <c r="F27" s="14">
        <v>2.9</v>
      </c>
      <c r="G27" s="16">
        <v>97.47</v>
      </c>
      <c r="H27" s="17">
        <v>21.159999999999997</v>
      </c>
      <c r="I27" s="37">
        <v>76.31</v>
      </c>
      <c r="J27" s="13">
        <f>L27/G27</f>
        <v>8344.482937499999</v>
      </c>
      <c r="K27" s="13">
        <f>L27/I27</f>
        <v>10658.324622174354</v>
      </c>
      <c r="L27" s="38">
        <v>813336.751918125</v>
      </c>
      <c r="M27" s="33"/>
      <c r="N27" s="34" t="s">
        <v>23</v>
      </c>
      <c r="O27" s="35" t="s">
        <v>24</v>
      </c>
    </row>
    <row r="28" spans="1:15" s="2" customFormat="1" ht="22.5" customHeight="1">
      <c r="A28" s="9">
        <v>24</v>
      </c>
      <c r="B28" s="10" t="s">
        <v>31</v>
      </c>
      <c r="C28" s="10">
        <v>2406</v>
      </c>
      <c r="D28" s="14" t="s">
        <v>40</v>
      </c>
      <c r="E28" s="15" t="s">
        <v>22</v>
      </c>
      <c r="F28" s="14">
        <v>2.9</v>
      </c>
      <c r="G28" s="16">
        <v>122.26</v>
      </c>
      <c r="H28" s="17">
        <v>26.540000000000006</v>
      </c>
      <c r="I28" s="37">
        <v>95.72</v>
      </c>
      <c r="J28" s="13">
        <f>L28/G28</f>
        <v>8508.042728834553</v>
      </c>
      <c r="K28" s="13">
        <f>L28/I28</f>
        <v>10867.042457452073</v>
      </c>
      <c r="L28" s="38">
        <v>1040193.3040273124</v>
      </c>
      <c r="M28" s="33"/>
      <c r="N28" s="34" t="s">
        <v>23</v>
      </c>
      <c r="O28" s="35" t="s">
        <v>24</v>
      </c>
    </row>
    <row r="29" spans="1:15" s="2" customFormat="1" ht="22.5" customHeight="1">
      <c r="A29" s="9">
        <v>25</v>
      </c>
      <c r="B29" s="10" t="s">
        <v>31</v>
      </c>
      <c r="C29" s="10">
        <v>2407</v>
      </c>
      <c r="D29" s="14" t="s">
        <v>40</v>
      </c>
      <c r="E29" s="15" t="s">
        <v>22</v>
      </c>
      <c r="F29" s="14">
        <v>2.9</v>
      </c>
      <c r="G29" s="16">
        <v>97.47</v>
      </c>
      <c r="H29" s="17">
        <v>21.159999999999997</v>
      </c>
      <c r="I29" s="37">
        <v>76.31</v>
      </c>
      <c r="J29" s="13">
        <f>L29/G29</f>
        <v>7134.532911562499</v>
      </c>
      <c r="K29" s="13">
        <f>L29/I29</f>
        <v>9112.867551959072</v>
      </c>
      <c r="L29" s="38">
        <v>695402.9228899968</v>
      </c>
      <c r="M29" s="33"/>
      <c r="N29" s="34" t="s">
        <v>23</v>
      </c>
      <c r="O29" s="35" t="s">
        <v>24</v>
      </c>
    </row>
    <row r="30" spans="1:15" s="2" customFormat="1" ht="22.5" customHeight="1">
      <c r="A30" s="9">
        <v>26</v>
      </c>
      <c r="B30" s="10" t="s">
        <v>31</v>
      </c>
      <c r="C30" s="10">
        <v>2606</v>
      </c>
      <c r="D30" s="14" t="s">
        <v>30</v>
      </c>
      <c r="E30" s="15" t="s">
        <v>22</v>
      </c>
      <c r="F30" s="14">
        <v>2.9</v>
      </c>
      <c r="G30" s="16">
        <v>122.26</v>
      </c>
      <c r="H30" s="17">
        <v>26.540000000000006</v>
      </c>
      <c r="I30" s="37">
        <v>95.72</v>
      </c>
      <c r="J30" s="13">
        <f>L30/G30</f>
        <v>7646.164577379252</v>
      </c>
      <c r="K30" s="13">
        <f>L30/I30</f>
        <v>9766.193911725735</v>
      </c>
      <c r="L30" s="38">
        <v>934820.0812303873</v>
      </c>
      <c r="M30" s="33"/>
      <c r="N30" s="34" t="s">
        <v>23</v>
      </c>
      <c r="O30" s="35" t="s">
        <v>24</v>
      </c>
    </row>
    <row r="31" spans="1:15" s="2" customFormat="1" ht="21" customHeight="1">
      <c r="A31" s="18" t="s">
        <v>41</v>
      </c>
      <c r="B31" s="19"/>
      <c r="C31" s="20"/>
      <c r="D31" s="21"/>
      <c r="E31" s="21"/>
      <c r="F31" s="18"/>
      <c r="G31" s="22">
        <f>H31+I31</f>
        <v>2930.19</v>
      </c>
      <c r="H31" s="23">
        <f>SUM(H5:H30)</f>
        <v>635.65</v>
      </c>
      <c r="I31" s="41">
        <f>SUM(I5:I30)</f>
        <v>2294.54</v>
      </c>
      <c r="J31" s="22">
        <f>L31/G31</f>
        <v>7927.167096694255</v>
      </c>
      <c r="K31" s="22">
        <f>L31/I31</f>
        <v>10123.208030830816</v>
      </c>
      <c r="L31" s="22">
        <f>SUM(L5:L30)</f>
        <v>23228105.75506254</v>
      </c>
      <c r="M31" s="42"/>
      <c r="N31" s="43"/>
      <c r="O31" s="43"/>
    </row>
    <row r="32" spans="1:15" s="2" customFormat="1" ht="33" customHeight="1">
      <c r="A32" s="24" t="s">
        <v>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44"/>
    </row>
    <row r="33" spans="1:15" s="2" customFormat="1" ht="48.75" customHeight="1">
      <c r="A33" s="26" t="s">
        <v>43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2" customFormat="1" ht="15" customHeight="1">
      <c r="A34" s="27" t="s">
        <v>44</v>
      </c>
      <c r="B34" s="27"/>
      <c r="C34" s="27"/>
      <c r="D34" s="27"/>
      <c r="E34" s="27"/>
      <c r="F34" s="27"/>
      <c r="G34" s="27"/>
      <c r="H34" s="27"/>
      <c r="I34" s="27"/>
      <c r="J34" s="27"/>
      <c r="K34" s="27" t="s">
        <v>45</v>
      </c>
      <c r="L34" s="27"/>
      <c r="M34" s="27"/>
      <c r="N34" s="28"/>
      <c r="O34" s="28"/>
    </row>
    <row r="35" spans="1:15" s="2" customFormat="1" ht="22.5" customHeight="1">
      <c r="A35" s="27" t="s">
        <v>46</v>
      </c>
      <c r="B35" s="27"/>
      <c r="C35" s="27"/>
      <c r="D35" s="27"/>
      <c r="E35" s="27"/>
      <c r="F35" s="28"/>
      <c r="G35" s="28"/>
      <c r="H35" s="28"/>
      <c r="I35" s="28"/>
      <c r="J35" s="28"/>
      <c r="K35" s="27" t="s">
        <v>47</v>
      </c>
      <c r="L35" s="27"/>
      <c r="M35" s="27"/>
      <c r="N35" s="28"/>
      <c r="O35" s="28"/>
    </row>
    <row r="36" spans="1:5" s="2" customFormat="1" ht="22.5" customHeight="1">
      <c r="A36" s="27" t="s">
        <v>48</v>
      </c>
      <c r="B36" s="27"/>
      <c r="C36" s="27"/>
      <c r="D36" s="27"/>
      <c r="E36" s="27"/>
    </row>
    <row r="37" s="2" customFormat="1" ht="22.5" customHeight="1">
      <c r="H37" s="29"/>
    </row>
    <row r="38" spans="11:12" s="2" customFormat="1" ht="24.75" customHeight="1">
      <c r="K38" s="2">
        <v>2407</v>
      </c>
      <c r="L38" s="2">
        <v>772669.9143222186</v>
      </c>
    </row>
    <row r="39" s="2" customFormat="1" ht="24.75" customHeight="1"/>
    <row r="40" s="2" customFormat="1" ht="24.75" customHeight="1"/>
    <row r="41" s="2" customFormat="1" ht="24.75" customHeight="1"/>
    <row r="42" s="2" customFormat="1" ht="24.75" customHeight="1"/>
    <row r="43" s="2" customFormat="1" ht="24.75" customHeight="1"/>
    <row r="44" s="2" customFormat="1" ht="24.75" customHeight="1"/>
    <row r="45" s="2" customFormat="1" ht="30.75" customHeight="1"/>
    <row r="46" ht="42" customHeight="1"/>
    <row r="47" ht="51.75" customHeight="1"/>
    <row r="48" ht="27" customHeight="1"/>
    <row r="49" ht="25.5" customHeight="1"/>
  </sheetData>
  <sheetProtection/>
  <autoFilter ref="A4:O36"/>
  <mergeCells count="10">
    <mergeCell ref="A1:B1"/>
    <mergeCell ref="A2:O2"/>
    <mergeCell ref="A3:F3"/>
    <mergeCell ref="A31:C31"/>
    <mergeCell ref="A32:O32"/>
    <mergeCell ref="A33:O33"/>
    <mergeCell ref="K34:L34"/>
    <mergeCell ref="A35:B35"/>
    <mergeCell ref="K35:L35"/>
    <mergeCell ref="A36:B36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 scale="51"/>
  <rowBreaks count="1" manualBreakCount="1">
    <brk id="38" max="255" man="1"/>
  </rowBreaks>
  <colBreaks count="1" manualBreakCount="1">
    <brk id="15" max="65535" man="1"/>
  </colBreaks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Poly</cp:lastModifiedBy>
  <cp:lastPrinted>2016-10-10T07:02:16Z</cp:lastPrinted>
  <dcterms:created xsi:type="dcterms:W3CDTF">2011-04-26T02:07:47Z</dcterms:created>
  <dcterms:modified xsi:type="dcterms:W3CDTF">2022-06-27T01:44:24Z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0E924D7DC0B04A20B958D749B10BDC5A</vt:lpwstr>
  </property>
</Properties>
</file>