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<sst xmlns="http://schemas.openxmlformats.org/spreadsheetml/2006/main" count="47" uniqueCount="35">
  <si>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</si>
  <si>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</si>
  <si>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</si>
  <si>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</si>
  <si>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</si>
  <si>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</si>
  <si>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</si>
  <si>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</si>
  <si>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</si>
  <si>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</si>
  <si>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</si>
  <si>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</si>
  <si>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</si>
  <si>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</si>
  <si>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</si>
  <si>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</si>
  <si>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</si>
  <si>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</si>
  <si>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</si>
  <si>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42栋</t>
  </si>
  <si>
    <t>4201</t>
  </si>
  <si>
    <t>1-3</t>
  </si>
  <si>
    <t>三房两厅三卫</t>
  </si>
  <si>
    <t>待售</t>
  </si>
  <si>
    <t>4202</t>
  </si>
  <si>
    <t>4203</t>
  </si>
  <si>
    <t>4204</t>
  </si>
  <si>
    <t>本楼栋总面积/均价</t>
  </si>
  <si>
    <t xml:space="preserve"> 本栋销售住宅共4套，销售住宅总建筑面积：656.67㎡，套内面积：656.67㎡，分摊面积：0㎡，销售均价：18664元/㎡（建筑面积）、18664元/㎡（套内建筑面积）。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</si>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</sst>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1"/>
      <color rgb="FF9C0006"/>
      <name val="等线"/>
      <charset val="0"/>
      <scheme val="minor"/>
    </font>
    <font>
      <sz val="12"/>
      <color theme="1"/>
      <name val="微软雅黑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6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6" fillId="0" borderId="0"/>
    <xf numFmtId="0" fontId="14" fillId="0" borderId="0">
      <alignment vertical="center"/>
    </xf>
    <xf numFmtId="43" fontId="26" fillId="0" borderId="0" applyFont="0" applyFill="0" applyBorder="0" applyAlignment="0" applyProtection="0"/>
    <xf numFmtId="0" fontId="1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3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Z12" sqref="Z12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5.4166666666667" style="4" customWidth="1"/>
    <col min="12" max="12" width="21.75" style="3" customWidth="1"/>
    <col min="13" max="13" width="11.8333333333333" style="4" customWidth="1"/>
    <col min="14" max="14" width="14.7916666666667" style="4" customWidth="1"/>
    <col min="15" max="15" width="12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28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5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5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165.79</v>
      </c>
      <c r="H6" s="13">
        <f>G6-I6</f>
        <v>0</v>
      </c>
      <c r="I6" s="12">
        <v>165.79</v>
      </c>
      <c r="J6" s="27">
        <f>L6/G6</f>
        <v>20378.4486398456</v>
      </c>
      <c r="K6" s="27">
        <f>L6/I6</f>
        <v>20378.4486398456</v>
      </c>
      <c r="L6" s="28">
        <v>3378543</v>
      </c>
      <c r="M6" s="13"/>
      <c r="N6" s="8" t="s">
        <v>23</v>
      </c>
      <c r="O6" s="8"/>
    </row>
    <row r="7" s="2" customFormat="1" ht="55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22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16814.1070992925</v>
      </c>
      <c r="K7" s="27">
        <f>L7/I7</f>
        <v>16814.1070992925</v>
      </c>
      <c r="L7" s="28">
        <v>2756841</v>
      </c>
      <c r="M7" s="13"/>
      <c r="N7" s="8" t="s">
        <v>23</v>
      </c>
      <c r="O7" s="8"/>
    </row>
    <row r="8" s="2" customFormat="1" ht="55" customHeight="1" spans="1:15">
      <c r="A8" s="9">
        <v>3</v>
      </c>
      <c r="B8" s="8" t="s">
        <v>19</v>
      </c>
      <c r="C8" s="10" t="s">
        <v>25</v>
      </c>
      <c r="D8" s="11" t="s">
        <v>21</v>
      </c>
      <c r="E8" s="12" t="s">
        <v>22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16814.1072966654</v>
      </c>
      <c r="K8" s="27">
        <f>L8/I8</f>
        <v>16814.1072966654</v>
      </c>
      <c r="L8" s="28">
        <v>2732965</v>
      </c>
      <c r="M8" s="13"/>
      <c r="N8" s="8" t="s">
        <v>23</v>
      </c>
      <c r="O8" s="8"/>
    </row>
    <row r="9" s="2" customFormat="1" ht="55" customHeight="1" spans="1:15">
      <c r="A9" s="9">
        <v>4</v>
      </c>
      <c r="B9" s="8" t="s">
        <v>19</v>
      </c>
      <c r="C9" s="10" t="s">
        <v>26</v>
      </c>
      <c r="D9" s="11" t="s">
        <v>21</v>
      </c>
      <c r="E9" s="12" t="s">
        <v>22</v>
      </c>
      <c r="F9" s="8">
        <v>3.3</v>
      </c>
      <c r="G9" s="12">
        <v>164.38</v>
      </c>
      <c r="H9" s="13">
        <f>G9-I9</f>
        <v>0</v>
      </c>
      <c r="I9" s="12">
        <v>164.38</v>
      </c>
      <c r="J9" s="27">
        <f>L9/G9</f>
        <v>20649.2030660664</v>
      </c>
      <c r="K9" s="27">
        <f>L9/I9</f>
        <v>20649.2030660664</v>
      </c>
      <c r="L9" s="28">
        <v>3394316</v>
      </c>
      <c r="M9" s="13"/>
      <c r="N9" s="8" t="s">
        <v>23</v>
      </c>
      <c r="O9" s="8"/>
    </row>
    <row r="10" s="3" customFormat="1" ht="48" customHeight="1" spans="1:15">
      <c r="A10" s="14" t="s">
        <v>27</v>
      </c>
      <c r="B10" s="14"/>
      <c r="C10" s="14"/>
      <c r="D10" s="14"/>
      <c r="E10" s="14"/>
      <c r="F10" s="14"/>
      <c r="G10" s="15">
        <f>SUM(G6:G9)</f>
        <v>656.67</v>
      </c>
      <c r="H10" s="16">
        <f>SUM(H6:H9)</f>
        <v>0</v>
      </c>
      <c r="I10" s="29">
        <f>SUM(I6:I9)</f>
        <v>656.67</v>
      </c>
      <c r="J10" s="30">
        <v>18664</v>
      </c>
      <c r="K10" s="30">
        <v>18664</v>
      </c>
      <c r="L10" s="31">
        <f>SUM(L6:L9)</f>
        <v>12262665</v>
      </c>
      <c r="M10" s="32"/>
      <c r="N10" s="8"/>
      <c r="O10" s="8"/>
    </row>
    <row r="11" s="3" customFormat="1" ht="56" customHeight="1" spans="1:15">
      <c r="A11" s="17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3" customHeight="1" spans="1:15">
      <c r="A13" s="21" t="s">
        <v>30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31</v>
      </c>
      <c r="L13" s="21"/>
      <c r="M13" s="21"/>
      <c r="N13" s="22"/>
      <c r="O13" s="22"/>
    </row>
    <row r="14" s="3" customFormat="1" ht="33" customHeight="1" spans="1:15">
      <c r="A14" s="21" t="s">
        <v>32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33</v>
      </c>
      <c r="L14" s="21"/>
      <c r="M14" s="21"/>
      <c r="N14" s="22"/>
      <c r="O14" s="22"/>
    </row>
    <row r="15" s="3" customFormat="1" ht="33" customHeight="1" spans="1:15">
      <c r="A15" s="21" t="s">
        <v>34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886DBCA825FF4F55889DC25CF50090EF</vt:lpwstr>
  </property>
</Properties>
</file>