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2" activeTab="2"/>
  </bookViews>
  <sheets>
    <sheet name="Sheet1" sheetId="1" state="hidden" r:id="rId1"/>
    <sheet name="..." sheetId="2" state="hidden" r:id="rId2"/>
    <sheet name="附件1" sheetId="3" r:id="rId3"/>
  </sheets>
  <definedNames>
    <definedName name="_xlnm.Print_Titles" localSheetId="2">'附件1'!$1:$5</definedName>
  </definedNames>
  <calcPr fullCalcOnLoad="1"/>
</workbook>
</file>

<file path=xl/sharedStrings.xml><?xml version="1.0" encoding="utf-8"?>
<sst xmlns="http://schemas.openxmlformats.org/spreadsheetml/2006/main" count="101" uniqueCount="38">
  <si>
    <t>房号</t>
  </si>
  <si>
    <t>面总价</t>
  </si>
  <si>
    <t>小计</t>
  </si>
  <si>
    <t>合计</t>
  </si>
  <si>
    <t>上调现场</t>
  </si>
  <si>
    <t>现场价</t>
  </si>
  <si>
    <t>底价</t>
  </si>
  <si>
    <t>min</t>
  </si>
  <si>
    <t>max</t>
  </si>
  <si>
    <t>附件2</t>
  </si>
  <si>
    <t>清远市新建商品住房销售价格备案表</t>
  </si>
  <si>
    <t>房地产开发企业名称或中介服务机构名称：清远市丰泰置业发展有限公司</t>
  </si>
  <si>
    <t>项目(楼盘)名称：海伦堡海伦湾花园</t>
  </si>
  <si>
    <t>序号</t>
  </si>
  <si>
    <t>幢（栋）号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</si>
  <si>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</si>
  <si>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</si>
  <si>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</si>
  <si>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</si>
  <si>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</si>
  <si>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</si>
  <si>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</si>
  <si>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</si>
  <si>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</si>
  <si>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</si>
  <si>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</si>
  <si>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</si>
  <si>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</t>
  </si>
  <si>
    <t>待售</t>
  </si>
  <si>
    <t>含装修2000元/㎡</t>
  </si>
  <si>
    <t>本楼栋总面积/均价</t>
  </si>
  <si>
    <t xml:space="preserve">   本栋销售住宅共12套，销售住宅总建筑面积：1106.08㎡，套内面积：909.2㎡，分摊面积：196.88㎡，销售均价：9958元/㎡（建筑面积）、
12114元/㎡（套内建筑面积）。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</si>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</sst>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3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1" applyNumberFormat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30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12" borderId="0" applyNumberFormat="0" applyBorder="0" applyAlignment="0" applyProtection="0"/>
    <xf numFmtId="0" fontId="14" fillId="0" borderId="5" applyNumberFormat="0" applyFill="0" applyAlignment="0" applyProtection="0"/>
    <xf numFmtId="0" fontId="8" fillId="13" borderId="0" applyNumberFormat="0" applyBorder="0" applyAlignment="0" applyProtection="0"/>
    <xf numFmtId="0" fontId="20" fillId="14" borderId="6" applyNumberFormat="0" applyAlignment="0" applyProtection="0"/>
    <xf numFmtId="0" fontId="30" fillId="15" borderId="0" applyNumberFormat="0" applyBorder="0" applyAlignment="0" applyProtection="0"/>
    <xf numFmtId="0" fontId="21" fillId="14" borderId="1" applyNumberFormat="0" applyAlignment="0" applyProtection="0"/>
    <xf numFmtId="0" fontId="22" fillId="16" borderId="7" applyNumberFormat="0" applyAlignment="0" applyProtection="0"/>
    <xf numFmtId="0" fontId="9" fillId="4" borderId="0" applyNumberFormat="0" applyBorder="0" applyAlignment="0" applyProtection="0"/>
    <xf numFmtId="0" fontId="8" fillId="17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30" fillId="18" borderId="0" applyNumberFormat="0" applyBorder="0" applyAlignment="0" applyProtection="0"/>
    <xf numFmtId="0" fontId="25" fillId="3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7" fillId="2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8" fillId="26" borderId="0" applyNumberFormat="0" applyBorder="0" applyAlignment="0" applyProtection="0"/>
    <xf numFmtId="0" fontId="8" fillId="13" borderId="0" applyNumberFormat="0" applyBorder="0" applyAlignment="0" applyProtection="0"/>
    <xf numFmtId="0" fontId="27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30" fillId="29" borderId="0" applyNumberFormat="0" applyBorder="0" applyAlignment="0" applyProtection="0"/>
    <xf numFmtId="0" fontId="8" fillId="30" borderId="0" applyNumberFormat="0" applyBorder="0" applyAlignment="0" applyProtection="0"/>
    <xf numFmtId="0" fontId="9" fillId="24" borderId="0" applyNumberFormat="0" applyBorder="0" applyAlignment="0" applyProtection="0"/>
    <xf numFmtId="0" fontId="30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9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30" fillId="36" borderId="0" applyNumberFormat="0" applyBorder="0" applyAlignment="0" applyProtection="0"/>
    <xf numFmtId="0" fontId="27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31" fillId="0" borderId="0">
      <alignment/>
      <protection/>
    </xf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0" fillId="48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48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8" borderId="11" xfId="0" applyFill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0" fontId="0" fillId="48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77" fontId="0" fillId="48" borderId="0" xfId="0" applyNumberFormat="1" applyFill="1" applyAlignment="1">
      <alignment horizontal="center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Normal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3">
      <selection activeCell="L2" sqref="L2:L30"/>
    </sheetView>
  </sheetViews>
  <sheetFormatPr defaultColWidth="9.00390625" defaultRowHeight="14.25"/>
  <cols>
    <col min="1" max="1" width="9.00390625" style="36" customWidth="1"/>
    <col min="2" max="2" width="10.50390625" style="37" bestFit="1" customWidth="1"/>
    <col min="3" max="3" width="9.00390625" style="36" customWidth="1"/>
    <col min="4" max="4" width="10.125" style="37" customWidth="1"/>
    <col min="5" max="5" width="9.00390625" style="36" customWidth="1"/>
    <col min="6" max="6" width="9.875" style="37" customWidth="1"/>
    <col min="7" max="7" width="9.00390625" style="36" customWidth="1"/>
    <col min="8" max="8" width="9.75390625" style="37" customWidth="1"/>
    <col min="9" max="9" width="9.00390625" style="36" customWidth="1"/>
    <col min="10" max="10" width="9.75390625" style="37" customWidth="1"/>
    <col min="11" max="11" width="9.00390625" style="36" customWidth="1"/>
    <col min="12" max="12" width="9.75390625" style="37" customWidth="1"/>
    <col min="13" max="16384" width="9.00390625" style="38" customWidth="1"/>
  </cols>
  <sheetData>
    <row r="1" spans="1:12" ht="14.25">
      <c r="A1" s="39" t="s">
        <v>0</v>
      </c>
      <c r="B1" s="40" t="s">
        <v>1</v>
      </c>
      <c r="C1" s="39" t="s">
        <v>0</v>
      </c>
      <c r="D1" s="40" t="s">
        <v>1</v>
      </c>
      <c r="E1" s="39" t="s">
        <v>0</v>
      </c>
      <c r="F1" s="40" t="s">
        <v>1</v>
      </c>
      <c r="G1" s="39" t="s">
        <v>0</v>
      </c>
      <c r="H1" s="40" t="s">
        <v>1</v>
      </c>
      <c r="I1" s="39" t="s">
        <v>0</v>
      </c>
      <c r="J1" s="40" t="s">
        <v>1</v>
      </c>
      <c r="K1" s="39" t="s">
        <v>0</v>
      </c>
      <c r="L1" s="40" t="s">
        <v>1</v>
      </c>
    </row>
    <row r="2" spans="1:12" ht="14.25">
      <c r="A2" s="41">
        <v>201</v>
      </c>
      <c r="B2" s="42">
        <f>'...'!B2</f>
        <v>1099228.5</v>
      </c>
      <c r="C2" s="41">
        <v>202</v>
      </c>
      <c r="D2" s="42">
        <f>'...'!D2</f>
        <v>1054221.3</v>
      </c>
      <c r="E2" s="41">
        <v>203</v>
      </c>
      <c r="F2" s="42">
        <f>'...'!F2</f>
        <v>933335.1</v>
      </c>
      <c r="G2" s="41">
        <v>204</v>
      </c>
      <c r="H2" s="42">
        <f>'...'!H2</f>
        <v>902035.8</v>
      </c>
      <c r="I2" s="41">
        <v>205</v>
      </c>
      <c r="J2" s="42">
        <f>'...'!J2</f>
        <v>1043860.5</v>
      </c>
      <c r="K2" s="41">
        <v>206</v>
      </c>
      <c r="L2" s="42">
        <f>'...'!L2</f>
        <v>1144262.7</v>
      </c>
    </row>
    <row r="3" spans="1:12" ht="14.25">
      <c r="A3" s="41">
        <v>301</v>
      </c>
      <c r="B3" s="42">
        <f>'...'!B3</f>
        <v>1121179.5</v>
      </c>
      <c r="C3" s="41">
        <v>302</v>
      </c>
      <c r="D3" s="42">
        <f>'...'!D3</f>
        <v>1076079.6</v>
      </c>
      <c r="E3" s="41">
        <v>303</v>
      </c>
      <c r="F3" s="42">
        <f>'...'!F3</f>
        <v>953118</v>
      </c>
      <c r="G3" s="41">
        <v>304</v>
      </c>
      <c r="H3" s="42">
        <f>'...'!H3</f>
        <v>921783.6</v>
      </c>
      <c r="I3" s="41">
        <v>305</v>
      </c>
      <c r="J3" s="42">
        <f>'...'!J3</f>
        <v>1069028.1</v>
      </c>
      <c r="K3" s="41">
        <v>306</v>
      </c>
      <c r="L3" s="42">
        <f>'...'!L3</f>
        <v>1170281.7</v>
      </c>
    </row>
    <row r="4" spans="1:12" ht="14.25">
      <c r="A4" s="41">
        <v>401</v>
      </c>
      <c r="B4" s="42">
        <f>'...'!B4</f>
        <v>1176053.4000000001</v>
      </c>
      <c r="C4" s="41">
        <v>402</v>
      </c>
      <c r="D4" s="42">
        <f>'...'!D4</f>
        <v>1130725.8</v>
      </c>
      <c r="E4" s="41">
        <v>403</v>
      </c>
      <c r="F4" s="42">
        <f>'...'!F4</f>
        <v>1002577.5</v>
      </c>
      <c r="G4" s="41">
        <v>404</v>
      </c>
      <c r="H4" s="42">
        <f>'...'!H4</f>
        <v>971152.2000000001</v>
      </c>
      <c r="I4" s="41">
        <v>405</v>
      </c>
      <c r="J4" s="42">
        <f>'...'!J4</f>
        <v>1131944.4000000001</v>
      </c>
      <c r="K4" s="41">
        <v>406</v>
      </c>
      <c r="L4" s="42">
        <f>'...'!L4</f>
        <v>1235332.8</v>
      </c>
    </row>
    <row r="5" spans="1:12" ht="14.25">
      <c r="A5" s="41">
        <v>501</v>
      </c>
      <c r="B5" s="42">
        <f>'...'!B5</f>
        <v>1177700.4000000001</v>
      </c>
      <c r="C5" s="41">
        <v>502</v>
      </c>
      <c r="D5" s="42">
        <f>'...'!D5</f>
        <v>1132365.6</v>
      </c>
      <c r="E5" s="41">
        <v>503</v>
      </c>
      <c r="F5" s="42">
        <f>'...'!F5</f>
        <v>1004060.7000000001</v>
      </c>
      <c r="G5" s="41">
        <v>504</v>
      </c>
      <c r="H5" s="42">
        <f>'...'!H5</f>
        <v>972632.7000000001</v>
      </c>
      <c r="I5" s="41">
        <v>505</v>
      </c>
      <c r="J5" s="42">
        <f>'...'!J5</f>
        <v>1133831.7</v>
      </c>
      <c r="K5" s="41">
        <v>506</v>
      </c>
      <c r="L5" s="42">
        <f>'...'!L5</f>
        <v>1237284</v>
      </c>
    </row>
    <row r="6" spans="1:12" ht="14.25">
      <c r="A6" s="41">
        <v>601</v>
      </c>
      <c r="B6" s="42">
        <f>'...'!B6</f>
        <v>1179345.6</v>
      </c>
      <c r="C6" s="41">
        <v>602</v>
      </c>
      <c r="D6" s="42">
        <f>'...'!D6</f>
        <v>1134004.5</v>
      </c>
      <c r="E6" s="41">
        <v>603</v>
      </c>
      <c r="F6" s="42">
        <f>'...'!F6</f>
        <v>1005544.8</v>
      </c>
      <c r="G6" s="41">
        <v>604</v>
      </c>
      <c r="H6" s="42">
        <f>'...'!H6</f>
        <v>974114.1</v>
      </c>
      <c r="I6" s="41">
        <v>605</v>
      </c>
      <c r="J6" s="42">
        <f>'...'!J6</f>
        <v>1135719</v>
      </c>
      <c r="K6" s="41">
        <v>606</v>
      </c>
      <c r="L6" s="42">
        <f>'...'!L6</f>
        <v>1239236.1</v>
      </c>
    </row>
    <row r="7" spans="1:12" ht="14.25">
      <c r="A7" s="41">
        <v>701</v>
      </c>
      <c r="B7" s="42">
        <f>'...'!B7</f>
        <v>1180991.7</v>
      </c>
      <c r="C7" s="41">
        <v>702</v>
      </c>
      <c r="D7" s="42">
        <f>'...'!D7</f>
        <v>1135645.2</v>
      </c>
      <c r="E7" s="41">
        <v>703</v>
      </c>
      <c r="F7" s="42">
        <f>'...'!F7</f>
        <v>1007028</v>
      </c>
      <c r="G7" s="41">
        <v>704</v>
      </c>
      <c r="H7" s="42">
        <f>'...'!H7</f>
        <v>975595.5</v>
      </c>
      <c r="I7" s="41">
        <v>705</v>
      </c>
      <c r="J7" s="42">
        <f>'...'!J7</f>
        <v>1137607.2</v>
      </c>
      <c r="K7" s="41">
        <v>706</v>
      </c>
      <c r="L7" s="42">
        <f>'...'!L7</f>
        <v>1241187.3</v>
      </c>
    </row>
    <row r="8" spans="1:12" ht="14.25">
      <c r="A8" s="41">
        <v>801</v>
      </c>
      <c r="B8" s="42">
        <f>'...'!B8</f>
        <v>1182638.7</v>
      </c>
      <c r="C8" s="41">
        <v>802</v>
      </c>
      <c r="D8" s="42">
        <f>'...'!D8</f>
        <v>1137284.1</v>
      </c>
      <c r="E8" s="41">
        <v>803</v>
      </c>
      <c r="F8" s="42">
        <f>'...'!F8</f>
        <v>1008512.1</v>
      </c>
      <c r="G8" s="41">
        <v>804</v>
      </c>
      <c r="H8" s="42">
        <f>'...'!H8</f>
        <v>977076</v>
      </c>
      <c r="I8" s="41">
        <v>805</v>
      </c>
      <c r="J8" s="42">
        <f>'...'!J8</f>
        <v>1139493.6</v>
      </c>
      <c r="K8" s="41">
        <v>806</v>
      </c>
      <c r="L8" s="42">
        <f>'...'!L8</f>
        <v>1243138.5</v>
      </c>
    </row>
    <row r="9" spans="1:12" ht="14.25">
      <c r="A9" s="41">
        <v>901</v>
      </c>
      <c r="B9" s="42">
        <f>'...'!B9</f>
        <v>1184284.8</v>
      </c>
      <c r="C9" s="41">
        <v>902</v>
      </c>
      <c r="D9" s="42">
        <f>'...'!D9</f>
        <v>1138923</v>
      </c>
      <c r="E9" s="41">
        <v>903</v>
      </c>
      <c r="F9" s="42">
        <f>'...'!F9</f>
        <v>1009995.3</v>
      </c>
      <c r="G9" s="41">
        <v>904</v>
      </c>
      <c r="H9" s="42">
        <f>'...'!H9</f>
        <v>978557.4</v>
      </c>
      <c r="I9" s="41">
        <v>905</v>
      </c>
      <c r="J9" s="42">
        <f>'...'!J9</f>
        <v>1141382.7</v>
      </c>
      <c r="K9" s="41">
        <v>906</v>
      </c>
      <c r="L9" s="42">
        <f>'...'!L9</f>
        <v>1245089.7</v>
      </c>
    </row>
    <row r="10" spans="1:12" ht="14.25">
      <c r="A10" s="41">
        <v>1001</v>
      </c>
      <c r="B10" s="42">
        <f>'...'!B10</f>
        <v>1185930</v>
      </c>
      <c r="C10" s="41">
        <v>1002</v>
      </c>
      <c r="D10" s="42">
        <f>'...'!D10</f>
        <v>1140562.8</v>
      </c>
      <c r="E10" s="41">
        <v>1003</v>
      </c>
      <c r="F10" s="42">
        <f>'...'!F10</f>
        <v>1011479.4</v>
      </c>
      <c r="G10" s="41">
        <v>1004</v>
      </c>
      <c r="H10" s="42">
        <f>'...'!H10</f>
        <v>980038.8</v>
      </c>
      <c r="I10" s="41">
        <v>1005</v>
      </c>
      <c r="J10" s="42">
        <f>'...'!J10</f>
        <v>1143269.1</v>
      </c>
      <c r="K10" s="41">
        <v>1006</v>
      </c>
      <c r="L10" s="42">
        <f>'...'!L10</f>
        <v>1247041.8</v>
      </c>
    </row>
    <row r="11" spans="1:12" ht="14.25">
      <c r="A11" s="41">
        <v>1101</v>
      </c>
      <c r="B11" s="42">
        <f>'...'!B11</f>
        <v>1188126</v>
      </c>
      <c r="C11" s="41">
        <v>1102</v>
      </c>
      <c r="D11" s="42">
        <f>'...'!D11</f>
        <v>1142748</v>
      </c>
      <c r="E11" s="41">
        <v>1103</v>
      </c>
      <c r="F11" s="42">
        <f>'...'!F11</f>
        <v>1013458.5</v>
      </c>
      <c r="G11" s="41">
        <v>1104</v>
      </c>
      <c r="H11" s="42">
        <f>'...'!H11</f>
        <v>982012.5</v>
      </c>
      <c r="I11" s="41">
        <v>1105</v>
      </c>
      <c r="J11" s="42">
        <f>'...'!J11</f>
        <v>1145786.4000000001</v>
      </c>
      <c r="K11" s="41">
        <v>1106</v>
      </c>
      <c r="L11" s="42">
        <f>'...'!L11</f>
        <v>1249643.7</v>
      </c>
    </row>
    <row r="12" spans="1:12" ht="14.25">
      <c r="A12" s="41">
        <v>1201</v>
      </c>
      <c r="B12" s="42">
        <f>'...'!B12</f>
        <v>1190321.1</v>
      </c>
      <c r="C12" s="41">
        <v>1202</v>
      </c>
      <c r="D12" s="42">
        <f>'...'!D12</f>
        <v>1144934.1</v>
      </c>
      <c r="E12" s="41">
        <v>1203</v>
      </c>
      <c r="F12" s="42">
        <f>'...'!F12</f>
        <v>1015436.7000000001</v>
      </c>
      <c r="G12" s="41">
        <v>1204</v>
      </c>
      <c r="H12" s="42">
        <f>'...'!H12</f>
        <v>983987.1</v>
      </c>
      <c r="I12" s="41">
        <v>1205</v>
      </c>
      <c r="J12" s="42">
        <f>'...'!J12</f>
        <v>1148301.9000000001</v>
      </c>
      <c r="K12" s="41">
        <v>1206</v>
      </c>
      <c r="L12" s="42">
        <f>'...'!L12</f>
        <v>1252246.5</v>
      </c>
    </row>
    <row r="13" spans="1:12" ht="14.25">
      <c r="A13" s="41">
        <v>1301</v>
      </c>
      <c r="B13" s="42">
        <f>'...'!B13</f>
        <v>1192516.2</v>
      </c>
      <c r="C13" s="41">
        <v>1302</v>
      </c>
      <c r="D13" s="42">
        <f>'...'!D13</f>
        <v>1147120.2</v>
      </c>
      <c r="E13" s="41">
        <v>1303</v>
      </c>
      <c r="F13" s="42">
        <f>'...'!F13</f>
        <v>1017415.8</v>
      </c>
      <c r="G13" s="41">
        <v>1304</v>
      </c>
      <c r="H13" s="42">
        <f>'...'!H13</f>
        <v>985961.7000000001</v>
      </c>
      <c r="I13" s="41">
        <v>1305</v>
      </c>
      <c r="J13" s="42">
        <f>'...'!J13</f>
        <v>1150819.2</v>
      </c>
      <c r="K13" s="41">
        <v>1306</v>
      </c>
      <c r="L13" s="42">
        <f>'...'!L13</f>
        <v>1254848.4000000001</v>
      </c>
    </row>
    <row r="14" spans="1:12" ht="14.25">
      <c r="A14" s="41">
        <v>1401</v>
      </c>
      <c r="B14" s="42">
        <f>'...'!B14</f>
        <v>1194711.3</v>
      </c>
      <c r="C14" s="41">
        <v>1402</v>
      </c>
      <c r="D14" s="42">
        <f>'...'!D14</f>
        <v>1149305.4000000001</v>
      </c>
      <c r="E14" s="41">
        <v>1403</v>
      </c>
      <c r="F14" s="42">
        <f>'...'!F14</f>
        <v>1019393.1</v>
      </c>
      <c r="G14" s="41">
        <v>1404</v>
      </c>
      <c r="H14" s="42">
        <f>'...'!H14</f>
        <v>987938.1</v>
      </c>
      <c r="I14" s="41">
        <v>1405</v>
      </c>
      <c r="J14" s="42">
        <f>'...'!J14</f>
        <v>1153335.6</v>
      </c>
      <c r="K14" s="41">
        <v>1406</v>
      </c>
      <c r="L14" s="42">
        <f>'...'!L14</f>
        <v>1257451.2</v>
      </c>
    </row>
    <row r="15" spans="1:12" ht="14.25">
      <c r="A15" s="41">
        <v>1501</v>
      </c>
      <c r="B15" s="42">
        <f>'...'!B15</f>
        <v>1196906.4000000001</v>
      </c>
      <c r="C15" s="41">
        <v>1502</v>
      </c>
      <c r="D15" s="42">
        <f>'...'!D15</f>
        <v>1151492.4000000001</v>
      </c>
      <c r="E15" s="41">
        <v>1503</v>
      </c>
      <c r="F15" s="42">
        <f>'...'!F15</f>
        <v>1021371.3</v>
      </c>
      <c r="G15" s="41">
        <v>1504</v>
      </c>
      <c r="H15" s="42">
        <f>'...'!H15</f>
        <v>989912.7000000001</v>
      </c>
      <c r="I15" s="41">
        <v>1505</v>
      </c>
      <c r="J15" s="42">
        <f>'...'!J15</f>
        <v>1155852</v>
      </c>
      <c r="K15" s="41">
        <v>1506</v>
      </c>
      <c r="L15" s="42">
        <f>'...'!L15</f>
        <v>1260051.3</v>
      </c>
    </row>
    <row r="16" spans="1:12" ht="14.25">
      <c r="A16" s="41">
        <v>1601</v>
      </c>
      <c r="B16" s="42">
        <f>'...'!B16</f>
        <v>1199101.5</v>
      </c>
      <c r="C16" s="41">
        <v>1602</v>
      </c>
      <c r="D16" s="42">
        <f>'...'!D16</f>
        <v>1153677.6</v>
      </c>
      <c r="E16" s="41">
        <v>1603</v>
      </c>
      <c r="F16" s="42">
        <f>'...'!F16</f>
        <v>1023350.4</v>
      </c>
      <c r="G16" s="41">
        <v>1604</v>
      </c>
      <c r="H16" s="42">
        <f>'...'!H16</f>
        <v>991886.4</v>
      </c>
      <c r="I16" s="41">
        <v>1605</v>
      </c>
      <c r="J16" s="42">
        <f>'...'!J16</f>
        <v>1158369.3</v>
      </c>
      <c r="K16" s="41">
        <v>1606</v>
      </c>
      <c r="L16" s="42">
        <f>'...'!L16</f>
        <v>1262654.1</v>
      </c>
    </row>
    <row r="17" spans="1:12" ht="14.25">
      <c r="A17" s="41">
        <v>1701</v>
      </c>
      <c r="B17" s="42">
        <f>'...'!B17</f>
        <v>1201295.7</v>
      </c>
      <c r="C17" s="41">
        <v>1702</v>
      </c>
      <c r="D17" s="42">
        <f>'...'!D17</f>
        <v>1155862.8</v>
      </c>
      <c r="E17" s="41">
        <v>1703</v>
      </c>
      <c r="F17" s="42">
        <f>'...'!F17</f>
        <v>1025327.7000000001</v>
      </c>
      <c r="G17" s="41">
        <v>1704</v>
      </c>
      <c r="H17" s="42">
        <f>'...'!H17</f>
        <v>993861</v>
      </c>
      <c r="I17" s="41">
        <v>1705</v>
      </c>
      <c r="J17" s="42">
        <f>'...'!J17</f>
        <v>1160885.7</v>
      </c>
      <c r="K17" s="41">
        <v>1706</v>
      </c>
      <c r="L17" s="42">
        <f>'...'!L17</f>
        <v>1265256</v>
      </c>
    </row>
    <row r="18" spans="1:12" ht="14.25">
      <c r="A18" s="41">
        <v>1801</v>
      </c>
      <c r="B18" s="42">
        <f>'...'!B18</f>
        <v>1203491.7</v>
      </c>
      <c r="C18" s="41">
        <v>1802</v>
      </c>
      <c r="D18" s="42">
        <f>'...'!D18</f>
        <v>1158049.8</v>
      </c>
      <c r="E18" s="41">
        <v>1803</v>
      </c>
      <c r="F18" s="42">
        <f>'...'!F18</f>
        <v>1027306.8</v>
      </c>
      <c r="G18" s="41">
        <v>1804</v>
      </c>
      <c r="H18" s="42">
        <f>'...'!H18</f>
        <v>995836.5</v>
      </c>
      <c r="I18" s="41">
        <v>1805</v>
      </c>
      <c r="J18" s="42">
        <f>'...'!J18</f>
        <v>1163402.1</v>
      </c>
      <c r="K18" s="41">
        <v>1806</v>
      </c>
      <c r="L18" s="42">
        <f>'...'!L18</f>
        <v>1267857.9000000001</v>
      </c>
    </row>
    <row r="19" spans="1:12" ht="14.25">
      <c r="A19" s="41">
        <v>1901</v>
      </c>
      <c r="B19" s="42">
        <f>'...'!B19</f>
        <v>1205685.9000000001</v>
      </c>
      <c r="C19" s="41">
        <v>1902</v>
      </c>
      <c r="D19" s="42">
        <f>'...'!D19</f>
        <v>1160235</v>
      </c>
      <c r="E19" s="41">
        <v>1903</v>
      </c>
      <c r="F19" s="42">
        <f>'...'!F19</f>
        <v>1029285</v>
      </c>
      <c r="G19" s="41">
        <v>1904</v>
      </c>
      <c r="H19" s="42">
        <f>'...'!H19</f>
        <v>997811.1</v>
      </c>
      <c r="I19" s="41">
        <v>1905</v>
      </c>
      <c r="J19" s="42">
        <f>'...'!J19</f>
        <v>1165918.5</v>
      </c>
      <c r="K19" s="41">
        <v>1906</v>
      </c>
      <c r="L19" s="42">
        <f>'...'!L19</f>
        <v>1270460.7</v>
      </c>
    </row>
    <row r="20" spans="1:12" ht="14.25">
      <c r="A20" s="41">
        <v>2001</v>
      </c>
      <c r="B20" s="42">
        <f>'...'!B20</f>
        <v>1207881</v>
      </c>
      <c r="C20" s="41">
        <v>2002</v>
      </c>
      <c r="D20" s="42">
        <f>'...'!D20</f>
        <v>1162421.1</v>
      </c>
      <c r="E20" s="41">
        <v>2003</v>
      </c>
      <c r="F20" s="42">
        <f>'...'!F20</f>
        <v>1031264.1</v>
      </c>
      <c r="G20" s="41">
        <v>2004</v>
      </c>
      <c r="H20" s="42">
        <f>'...'!H20</f>
        <v>999785.7000000001</v>
      </c>
      <c r="I20" s="41">
        <v>2005</v>
      </c>
      <c r="J20" s="42">
        <f>'...'!J20</f>
        <v>1168435.8</v>
      </c>
      <c r="K20" s="41">
        <v>2006</v>
      </c>
      <c r="L20" s="42">
        <f>'...'!L20</f>
        <v>1273061.7</v>
      </c>
    </row>
    <row r="21" spans="1:12" ht="14.25">
      <c r="A21" s="41">
        <v>2101</v>
      </c>
      <c r="B21" s="42">
        <f>'...'!B21</f>
        <v>1210076.1</v>
      </c>
      <c r="C21" s="41">
        <v>2102</v>
      </c>
      <c r="D21" s="42">
        <f>'...'!D21</f>
        <v>1164607.2</v>
      </c>
      <c r="E21" s="41">
        <v>2103</v>
      </c>
      <c r="F21" s="42">
        <f>'...'!F21</f>
        <v>1033241.4</v>
      </c>
      <c r="G21" s="41">
        <v>2104</v>
      </c>
      <c r="H21" s="42">
        <f>'...'!H21</f>
        <v>1001759.4</v>
      </c>
      <c r="I21" s="41">
        <v>2105</v>
      </c>
      <c r="J21" s="42">
        <f>'...'!J21</f>
        <v>1170952.2</v>
      </c>
      <c r="K21" s="41">
        <v>2106</v>
      </c>
      <c r="L21" s="42">
        <f>'...'!L21</f>
        <v>1275664.5</v>
      </c>
    </row>
    <row r="22" spans="1:12" ht="14.25">
      <c r="A22" s="41">
        <v>2201</v>
      </c>
      <c r="B22" s="42">
        <f>'...'!B22</f>
        <v>1212271.2</v>
      </c>
      <c r="C22" s="41">
        <v>2202</v>
      </c>
      <c r="D22" s="42">
        <f>'...'!D22</f>
        <v>1166793.3</v>
      </c>
      <c r="E22" s="41">
        <v>2203</v>
      </c>
      <c r="F22" s="42">
        <f>'...'!F22</f>
        <v>1035219.6</v>
      </c>
      <c r="G22" s="41">
        <v>2204</v>
      </c>
      <c r="H22" s="42">
        <f>'...'!H22</f>
        <v>1003735.8</v>
      </c>
      <c r="I22" s="41">
        <v>2205</v>
      </c>
      <c r="J22" s="42">
        <f>'...'!J22</f>
        <v>1173469.5</v>
      </c>
      <c r="K22" s="41">
        <v>2206</v>
      </c>
      <c r="L22" s="42">
        <f>'...'!L22</f>
        <v>1278267.3</v>
      </c>
    </row>
    <row r="23" spans="1:12" ht="14.25">
      <c r="A23" s="41">
        <v>2301</v>
      </c>
      <c r="B23" s="42">
        <f>'...'!B23</f>
        <v>1214467.2</v>
      </c>
      <c r="C23" s="41">
        <v>2302</v>
      </c>
      <c r="D23" s="42">
        <f>'...'!D23</f>
        <v>1168978.5</v>
      </c>
      <c r="E23" s="41">
        <v>2303</v>
      </c>
      <c r="F23" s="42">
        <f>'...'!F23</f>
        <v>1037198.7000000001</v>
      </c>
      <c r="G23" s="41">
        <v>2304</v>
      </c>
      <c r="H23" s="42">
        <f>'...'!H23</f>
        <v>1005710.4</v>
      </c>
      <c r="I23" s="41">
        <v>2305</v>
      </c>
      <c r="J23" s="42">
        <f>'...'!J23</f>
        <v>1175985.9000000001</v>
      </c>
      <c r="K23" s="41">
        <v>2306</v>
      </c>
      <c r="L23" s="42">
        <f>'...'!L23</f>
        <v>1280867.4000000001</v>
      </c>
    </row>
    <row r="24" spans="1:12" ht="14.25">
      <c r="A24" s="41">
        <v>2401</v>
      </c>
      <c r="B24" s="42">
        <f>'...'!B24</f>
        <v>1216113.3</v>
      </c>
      <c r="C24" s="41">
        <v>2402</v>
      </c>
      <c r="D24" s="42">
        <f>'...'!D24</f>
        <v>1170617.4000000001</v>
      </c>
      <c r="E24" s="41">
        <v>2403</v>
      </c>
      <c r="F24" s="42">
        <f>'...'!F24</f>
        <v>1038681.9</v>
      </c>
      <c r="G24" s="41">
        <v>2404</v>
      </c>
      <c r="H24" s="42">
        <f>'...'!H24</f>
        <v>1007191.8</v>
      </c>
      <c r="I24" s="41">
        <v>2405</v>
      </c>
      <c r="J24" s="42">
        <f>'...'!J24</f>
        <v>1177874.1</v>
      </c>
      <c r="K24" s="41">
        <v>2406</v>
      </c>
      <c r="L24" s="42">
        <f>'...'!L24</f>
        <v>1282820.4000000001</v>
      </c>
    </row>
    <row r="25" spans="1:12" ht="14.25">
      <c r="A25" s="41">
        <v>2501</v>
      </c>
      <c r="B25" s="42">
        <f>'...'!B25</f>
        <v>1217758.5</v>
      </c>
      <c r="C25" s="41">
        <v>2502</v>
      </c>
      <c r="D25" s="42">
        <f>'...'!D25</f>
        <v>1172258.1</v>
      </c>
      <c r="E25" s="41">
        <v>2503</v>
      </c>
      <c r="F25" s="42">
        <f>'...'!F25</f>
        <v>1040165.1</v>
      </c>
      <c r="G25" s="41">
        <v>2504</v>
      </c>
      <c r="H25" s="42">
        <f>'...'!H25</f>
        <v>1008673.2000000001</v>
      </c>
      <c r="I25" s="41">
        <v>2505</v>
      </c>
      <c r="J25" s="42">
        <f>'...'!J25</f>
        <v>1179760.5</v>
      </c>
      <c r="K25" s="41">
        <v>2506</v>
      </c>
      <c r="L25" s="42">
        <f>'...'!L25</f>
        <v>1284771.6</v>
      </c>
    </row>
    <row r="26" spans="1:12" ht="14.25">
      <c r="A26" s="41">
        <v>2601</v>
      </c>
      <c r="B26" s="42">
        <f>'...'!B26</f>
        <v>1219405.5</v>
      </c>
      <c r="C26" s="41">
        <v>2602</v>
      </c>
      <c r="D26" s="42">
        <f>'...'!D26</f>
        <v>1173897</v>
      </c>
      <c r="E26" s="41">
        <v>2603</v>
      </c>
      <c r="F26" s="42">
        <f>'...'!F26</f>
        <v>1041649.2000000001</v>
      </c>
      <c r="G26" s="41">
        <v>2604</v>
      </c>
      <c r="H26" s="42">
        <f>'...'!H26</f>
        <v>1010153.7000000001</v>
      </c>
      <c r="I26" s="41">
        <v>2605</v>
      </c>
      <c r="J26" s="42">
        <f>'...'!J26</f>
        <v>1181648.7</v>
      </c>
      <c r="K26" s="41">
        <v>2606</v>
      </c>
      <c r="L26" s="42">
        <f>'...'!L26</f>
        <v>1286722.8</v>
      </c>
    </row>
    <row r="27" spans="1:12" ht="14.25">
      <c r="A27" s="41">
        <v>2701</v>
      </c>
      <c r="B27" s="42">
        <f>'...'!B27</f>
        <v>1220501.7</v>
      </c>
      <c r="C27" s="41">
        <v>2702</v>
      </c>
      <c r="D27" s="42">
        <f>'...'!D27</f>
        <v>1174990.5</v>
      </c>
      <c r="E27" s="41">
        <v>2703</v>
      </c>
      <c r="F27" s="42">
        <f>'...'!F27</f>
        <v>1042639.2000000001</v>
      </c>
      <c r="G27" s="41">
        <v>2704</v>
      </c>
      <c r="H27" s="42">
        <f>'...'!H27</f>
        <v>1011140.1</v>
      </c>
      <c r="I27" s="41">
        <v>2705</v>
      </c>
      <c r="J27" s="42">
        <f>'...'!J27</f>
        <v>1182906</v>
      </c>
      <c r="K27" s="41">
        <v>2706</v>
      </c>
      <c r="L27" s="42">
        <f>'...'!L27</f>
        <v>1288023.3</v>
      </c>
    </row>
    <row r="28" spans="1:12" ht="14.25">
      <c r="A28" s="41">
        <v>2801</v>
      </c>
      <c r="B28" s="42">
        <f>'...'!B28</f>
        <v>1211722.2</v>
      </c>
      <c r="C28" s="41">
        <v>2802</v>
      </c>
      <c r="D28" s="42">
        <f>'...'!D28</f>
        <v>1166247</v>
      </c>
      <c r="E28" s="41">
        <v>2803</v>
      </c>
      <c r="F28" s="42">
        <f>'...'!F28</f>
        <v>1034725.5</v>
      </c>
      <c r="G28" s="41">
        <v>2804</v>
      </c>
      <c r="H28" s="42">
        <f>'...'!H28</f>
        <v>1003240.8</v>
      </c>
      <c r="I28" s="41">
        <v>2805</v>
      </c>
      <c r="J28" s="42">
        <f>'...'!J28</f>
        <v>1172840.4000000001</v>
      </c>
      <c r="K28" s="41">
        <v>2806</v>
      </c>
      <c r="L28" s="42">
        <f>'...'!L28</f>
        <v>1277615.7</v>
      </c>
    </row>
    <row r="29" spans="1:12" ht="14.25">
      <c r="A29" s="41">
        <v>2901</v>
      </c>
      <c r="B29" s="42">
        <f>'...'!B29</f>
        <v>1200747.6</v>
      </c>
      <c r="C29" s="41">
        <v>2902</v>
      </c>
      <c r="D29" s="42">
        <f>'...'!D29</f>
        <v>1155317.4000000001</v>
      </c>
      <c r="E29" s="41">
        <v>2903</v>
      </c>
      <c r="F29" s="42">
        <f>'...'!F29</f>
        <v>1024833.6</v>
      </c>
      <c r="G29" s="41">
        <v>2904</v>
      </c>
      <c r="H29" s="42">
        <f>'...'!H29</f>
        <v>993367.8</v>
      </c>
      <c r="I29" s="41">
        <v>2905</v>
      </c>
      <c r="J29" s="42">
        <f>'...'!J29</f>
        <v>1160257.5</v>
      </c>
      <c r="K29" s="41">
        <v>2906</v>
      </c>
      <c r="L29" s="42">
        <f>'...'!L29</f>
        <v>1264605.3</v>
      </c>
    </row>
    <row r="30" spans="1:12" ht="14.25">
      <c r="A30" s="41">
        <v>3001</v>
      </c>
      <c r="B30" s="42">
        <f>'...'!B30</f>
        <v>1112948.1</v>
      </c>
      <c r="C30" s="41">
        <v>3002</v>
      </c>
      <c r="D30" s="42">
        <f>'...'!D30</f>
        <v>1067883.3</v>
      </c>
      <c r="E30" s="41">
        <v>3003</v>
      </c>
      <c r="F30" s="42">
        <f>'...'!F30</f>
        <v>945700.2000000001</v>
      </c>
      <c r="G30" s="41">
        <v>3004</v>
      </c>
      <c r="H30" s="42">
        <f>'...'!H30</f>
        <v>914377.5</v>
      </c>
      <c r="I30" s="41">
        <v>3005</v>
      </c>
      <c r="J30" s="42">
        <f>'...'!J30</f>
        <v>1059590.7</v>
      </c>
      <c r="K30" s="41">
        <v>3006</v>
      </c>
      <c r="L30" s="42">
        <f>'...'!L30</f>
        <v>1160524.8</v>
      </c>
    </row>
    <row r="31" spans="1:12" ht="14.25">
      <c r="A31" s="39" t="s">
        <v>2</v>
      </c>
      <c r="B31" s="42">
        <v>34503400.800000004</v>
      </c>
      <c r="C31" s="39" t="s">
        <v>2</v>
      </c>
      <c r="D31" s="42">
        <v>33187248</v>
      </c>
      <c r="E31" s="39" t="s">
        <v>2</v>
      </c>
      <c r="F31" s="42">
        <v>29433314.7</v>
      </c>
      <c r="G31" s="39" t="s">
        <v>2</v>
      </c>
      <c r="H31" s="42">
        <v>28521329.400000002</v>
      </c>
      <c r="I31" s="39" t="s">
        <v>2</v>
      </c>
      <c r="J31" s="42">
        <v>33282528.3</v>
      </c>
      <c r="K31" s="39" t="s">
        <v>2</v>
      </c>
      <c r="L31" s="42">
        <v>36296269.2</v>
      </c>
    </row>
    <row r="33" spans="1:2" ht="14.25">
      <c r="A33" s="43" t="s">
        <v>3</v>
      </c>
      <c r="B33" s="37">
        <v>195224090.40000004</v>
      </c>
    </row>
    <row r="34" spans="2:8" ht="14.25">
      <c r="B34" s="37">
        <v>17501.5</v>
      </c>
      <c r="G34" s="43" t="s">
        <v>4</v>
      </c>
      <c r="H34" s="37">
        <v>811832.2200000001</v>
      </c>
    </row>
    <row r="35" spans="2:8" ht="14.25">
      <c r="B35" s="37">
        <v>11500</v>
      </c>
      <c r="C35" s="36">
        <v>12915</v>
      </c>
      <c r="D35" s="37">
        <v>10977.75</v>
      </c>
      <c r="H35" s="37">
        <v>766730.43</v>
      </c>
    </row>
    <row r="36" ht="14.25">
      <c r="B36" s="37">
        <v>9775</v>
      </c>
    </row>
    <row r="37" spans="7:8" ht="14.25">
      <c r="G37" s="43" t="s">
        <v>5</v>
      </c>
      <c r="H37" s="37">
        <v>902035.8</v>
      </c>
    </row>
    <row r="38" spans="7:8" ht="14.25">
      <c r="G38" s="43" t="s">
        <v>6</v>
      </c>
      <c r="H38" s="37">
        <v>851922.7</v>
      </c>
    </row>
    <row r="39" spans="2:3" ht="14.25">
      <c r="B39" s="44" t="s">
        <v>7</v>
      </c>
      <c r="C39" s="45">
        <v>9245.885739592559</v>
      </c>
    </row>
    <row r="40" spans="2:3" ht="14.25">
      <c r="B40" s="44" t="s">
        <v>8</v>
      </c>
      <c r="C40" s="45">
        <v>12394.655224941605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D11" sqref="D11"/>
    </sheetView>
  </sheetViews>
  <sheetFormatPr defaultColWidth="9.00390625" defaultRowHeight="14.25"/>
  <cols>
    <col min="1" max="1" width="9.00390625" style="36" customWidth="1"/>
    <col min="2" max="2" width="10.50390625" style="37" bestFit="1" customWidth="1"/>
    <col min="3" max="3" width="9.00390625" style="36" customWidth="1"/>
    <col min="4" max="4" width="10.125" style="37" customWidth="1"/>
    <col min="5" max="5" width="9.00390625" style="36" customWidth="1"/>
    <col min="6" max="6" width="9.875" style="37" customWidth="1"/>
    <col min="7" max="7" width="9.00390625" style="36" customWidth="1"/>
    <col min="8" max="8" width="9.75390625" style="37" customWidth="1"/>
    <col min="9" max="9" width="9.00390625" style="36" customWidth="1"/>
    <col min="10" max="10" width="9.75390625" style="37" customWidth="1"/>
    <col min="11" max="11" width="9.00390625" style="36" customWidth="1"/>
    <col min="12" max="12" width="9.75390625" style="37" customWidth="1"/>
    <col min="13" max="16384" width="9.00390625" style="38" customWidth="1"/>
  </cols>
  <sheetData>
    <row r="1" spans="1:12" ht="14.25">
      <c r="A1" s="39" t="s">
        <v>0</v>
      </c>
      <c r="B1" s="40" t="s">
        <v>1</v>
      </c>
      <c r="C1" s="39" t="s">
        <v>0</v>
      </c>
      <c r="D1" s="40" t="s">
        <v>1</v>
      </c>
      <c r="E1" s="39" t="s">
        <v>0</v>
      </c>
      <c r="F1" s="40" t="s">
        <v>1</v>
      </c>
      <c r="G1" s="39" t="s">
        <v>0</v>
      </c>
      <c r="H1" s="40" t="s">
        <v>1</v>
      </c>
      <c r="I1" s="39" t="s">
        <v>0</v>
      </c>
      <c r="J1" s="40" t="s">
        <v>1</v>
      </c>
      <c r="K1" s="39" t="s">
        <v>0</v>
      </c>
      <c r="L1" s="40" t="s">
        <v>1</v>
      </c>
    </row>
    <row r="2" spans="1:12" ht="14.25">
      <c r="A2" s="41">
        <v>201</v>
      </c>
      <c r="B2" s="42">
        <v>1099228.5</v>
      </c>
      <c r="C2" s="41">
        <v>202</v>
      </c>
      <c r="D2" s="42">
        <v>1054221.3</v>
      </c>
      <c r="E2" s="41">
        <v>203</v>
      </c>
      <c r="F2" s="42">
        <v>933335.1</v>
      </c>
      <c r="G2" s="41">
        <v>204</v>
      </c>
      <c r="H2" s="42">
        <v>902035.8</v>
      </c>
      <c r="I2" s="41">
        <v>205</v>
      </c>
      <c r="J2" s="42">
        <v>1043860.5</v>
      </c>
      <c r="K2" s="41">
        <v>206</v>
      </c>
      <c r="L2" s="42">
        <v>1144262.7</v>
      </c>
    </row>
    <row r="3" spans="1:12" ht="14.25">
      <c r="A3" s="41">
        <v>301</v>
      </c>
      <c r="B3" s="42">
        <v>1121179.5</v>
      </c>
      <c r="C3" s="41">
        <v>302</v>
      </c>
      <c r="D3" s="42">
        <v>1076079.6</v>
      </c>
      <c r="E3" s="41">
        <v>303</v>
      </c>
      <c r="F3" s="42">
        <v>953118</v>
      </c>
      <c r="G3" s="41">
        <v>304</v>
      </c>
      <c r="H3" s="42">
        <v>921783.6</v>
      </c>
      <c r="I3" s="41">
        <v>305</v>
      </c>
      <c r="J3" s="42">
        <v>1069028.1</v>
      </c>
      <c r="K3" s="41">
        <v>306</v>
      </c>
      <c r="L3" s="42">
        <v>1170281.7</v>
      </c>
    </row>
    <row r="4" spans="1:12" ht="14.25">
      <c r="A4" s="41">
        <v>401</v>
      </c>
      <c r="B4" s="42">
        <v>1176053.4000000001</v>
      </c>
      <c r="C4" s="41">
        <v>402</v>
      </c>
      <c r="D4" s="42">
        <v>1130725.8</v>
      </c>
      <c r="E4" s="41">
        <v>403</v>
      </c>
      <c r="F4" s="42">
        <v>1002577.5</v>
      </c>
      <c r="G4" s="41">
        <v>404</v>
      </c>
      <c r="H4" s="42">
        <v>971152.2</v>
      </c>
      <c r="I4" s="41">
        <v>405</v>
      </c>
      <c r="J4" s="42">
        <v>1131944.4000000001</v>
      </c>
      <c r="K4" s="41">
        <v>406</v>
      </c>
      <c r="L4" s="42">
        <v>1235332.8</v>
      </c>
    </row>
    <row r="5" spans="1:12" ht="14.25">
      <c r="A5" s="41">
        <v>501</v>
      </c>
      <c r="B5" s="42">
        <v>1177700.4000000001</v>
      </c>
      <c r="C5" s="41">
        <v>502</v>
      </c>
      <c r="D5" s="42">
        <v>1132365.6</v>
      </c>
      <c r="E5" s="41">
        <v>503</v>
      </c>
      <c r="F5" s="42">
        <v>1004060.7</v>
      </c>
      <c r="G5" s="41">
        <v>504</v>
      </c>
      <c r="H5" s="42">
        <v>972632.7</v>
      </c>
      <c r="I5" s="41">
        <v>505</v>
      </c>
      <c r="J5" s="42">
        <v>1133831.7</v>
      </c>
      <c r="K5" s="41">
        <v>506</v>
      </c>
      <c r="L5" s="42">
        <v>1237284</v>
      </c>
    </row>
    <row r="6" spans="1:12" ht="14.25">
      <c r="A6" s="41">
        <v>601</v>
      </c>
      <c r="B6" s="42">
        <v>1179345.6</v>
      </c>
      <c r="C6" s="41">
        <v>602</v>
      </c>
      <c r="D6" s="42">
        <v>1134004.5</v>
      </c>
      <c r="E6" s="41">
        <v>603</v>
      </c>
      <c r="F6" s="42">
        <v>1005544.8</v>
      </c>
      <c r="G6" s="41">
        <v>604</v>
      </c>
      <c r="H6" s="42">
        <v>974114.1</v>
      </c>
      <c r="I6" s="41">
        <v>605</v>
      </c>
      <c r="J6" s="42">
        <v>1135719</v>
      </c>
      <c r="K6" s="41">
        <v>606</v>
      </c>
      <c r="L6" s="42">
        <v>1239236.1</v>
      </c>
    </row>
    <row r="7" spans="1:12" ht="14.25">
      <c r="A7" s="41">
        <v>701</v>
      </c>
      <c r="B7" s="42">
        <v>1180991.7</v>
      </c>
      <c r="C7" s="41">
        <v>702</v>
      </c>
      <c r="D7" s="42">
        <v>1135645.2</v>
      </c>
      <c r="E7" s="41">
        <v>703</v>
      </c>
      <c r="F7" s="42">
        <v>1007028</v>
      </c>
      <c r="G7" s="41">
        <v>704</v>
      </c>
      <c r="H7" s="42">
        <v>975595.5</v>
      </c>
      <c r="I7" s="41">
        <v>705</v>
      </c>
      <c r="J7" s="42">
        <v>1137607.2</v>
      </c>
      <c r="K7" s="41">
        <v>706</v>
      </c>
      <c r="L7" s="42">
        <v>1241187.3</v>
      </c>
    </row>
    <row r="8" spans="1:12" ht="14.25">
      <c r="A8" s="41">
        <v>801</v>
      </c>
      <c r="B8" s="42">
        <v>1182638.7</v>
      </c>
      <c r="C8" s="41">
        <v>802</v>
      </c>
      <c r="D8" s="42">
        <v>1137284.1</v>
      </c>
      <c r="E8" s="41">
        <v>803</v>
      </c>
      <c r="F8" s="42">
        <v>1008512.1</v>
      </c>
      <c r="G8" s="41">
        <v>804</v>
      </c>
      <c r="H8" s="42">
        <v>977076</v>
      </c>
      <c r="I8" s="41">
        <v>805</v>
      </c>
      <c r="J8" s="42">
        <v>1139493.6</v>
      </c>
      <c r="K8" s="41">
        <v>806</v>
      </c>
      <c r="L8" s="42">
        <v>1243138.5</v>
      </c>
    </row>
    <row r="9" spans="1:12" ht="14.25">
      <c r="A9" s="41">
        <v>901</v>
      </c>
      <c r="B9" s="42">
        <v>1184284.8</v>
      </c>
      <c r="C9" s="41">
        <v>902</v>
      </c>
      <c r="D9" s="42">
        <v>1138923</v>
      </c>
      <c r="E9" s="41">
        <v>903</v>
      </c>
      <c r="F9" s="42">
        <v>1009995.3</v>
      </c>
      <c r="G9" s="41">
        <v>904</v>
      </c>
      <c r="H9" s="42">
        <v>978557.4</v>
      </c>
      <c r="I9" s="41">
        <v>905</v>
      </c>
      <c r="J9" s="42">
        <v>1141382.7</v>
      </c>
      <c r="K9" s="41">
        <v>906</v>
      </c>
      <c r="L9" s="42">
        <v>1245089.7</v>
      </c>
    </row>
    <row r="10" spans="1:12" ht="14.25">
      <c r="A10" s="41">
        <v>1001</v>
      </c>
      <c r="B10" s="42">
        <v>1185930</v>
      </c>
      <c r="C10" s="41">
        <v>1002</v>
      </c>
      <c r="D10" s="42">
        <v>1140562.8</v>
      </c>
      <c r="E10" s="41">
        <v>1003</v>
      </c>
      <c r="F10" s="42">
        <v>1011479.4</v>
      </c>
      <c r="G10" s="41">
        <v>1004</v>
      </c>
      <c r="H10" s="42">
        <v>980038.8</v>
      </c>
      <c r="I10" s="41">
        <v>1005</v>
      </c>
      <c r="J10" s="42">
        <v>1143269.1</v>
      </c>
      <c r="K10" s="41">
        <v>1006</v>
      </c>
      <c r="L10" s="42">
        <v>1247041.8</v>
      </c>
    </row>
    <row r="11" spans="1:12" ht="14.25">
      <c r="A11" s="41">
        <v>1101</v>
      </c>
      <c r="B11" s="42">
        <v>1188126</v>
      </c>
      <c r="C11" s="41">
        <v>1102</v>
      </c>
      <c r="D11" s="42">
        <v>1142748</v>
      </c>
      <c r="E11" s="41">
        <v>1103</v>
      </c>
      <c r="F11" s="42">
        <v>1013458.5</v>
      </c>
      <c r="G11" s="41">
        <v>1104</v>
      </c>
      <c r="H11" s="42">
        <v>982012.5</v>
      </c>
      <c r="I11" s="41">
        <v>1105</v>
      </c>
      <c r="J11" s="42">
        <v>1145786.4000000001</v>
      </c>
      <c r="K11" s="41">
        <v>1106</v>
      </c>
      <c r="L11" s="42">
        <v>1249643.7</v>
      </c>
    </row>
    <row r="12" spans="1:12" ht="14.25">
      <c r="A12" s="41">
        <v>1201</v>
      </c>
      <c r="B12" s="42">
        <v>1190321.1</v>
      </c>
      <c r="C12" s="41">
        <v>1202</v>
      </c>
      <c r="D12" s="42">
        <v>1144934.1</v>
      </c>
      <c r="E12" s="41">
        <v>1203</v>
      </c>
      <c r="F12" s="42">
        <v>1015436.7</v>
      </c>
      <c r="G12" s="41">
        <v>1204</v>
      </c>
      <c r="H12" s="42">
        <v>983987.1</v>
      </c>
      <c r="I12" s="41">
        <v>1205</v>
      </c>
      <c r="J12" s="42">
        <v>1148301.9000000001</v>
      </c>
      <c r="K12" s="41">
        <v>1206</v>
      </c>
      <c r="L12" s="42">
        <v>1252246.5</v>
      </c>
    </row>
    <row r="13" spans="1:12" ht="14.25">
      <c r="A13" s="41">
        <v>1301</v>
      </c>
      <c r="B13" s="42">
        <v>1192516.2</v>
      </c>
      <c r="C13" s="41">
        <v>1302</v>
      </c>
      <c r="D13" s="42">
        <v>1147120.2</v>
      </c>
      <c r="E13" s="41">
        <v>1303</v>
      </c>
      <c r="F13" s="42">
        <v>1017415.8</v>
      </c>
      <c r="G13" s="41">
        <v>1304</v>
      </c>
      <c r="H13" s="42">
        <v>985961.7</v>
      </c>
      <c r="I13" s="41">
        <v>1305</v>
      </c>
      <c r="J13" s="42">
        <v>1150819.2</v>
      </c>
      <c r="K13" s="41">
        <v>1306</v>
      </c>
      <c r="L13" s="42">
        <v>1254848.4000000001</v>
      </c>
    </row>
    <row r="14" spans="1:12" ht="14.25">
      <c r="A14" s="41">
        <v>1401</v>
      </c>
      <c r="B14" s="42">
        <v>1194711.3</v>
      </c>
      <c r="C14" s="41">
        <v>1402</v>
      </c>
      <c r="D14" s="42">
        <v>1149305.4000000001</v>
      </c>
      <c r="E14" s="41">
        <v>1403</v>
      </c>
      <c r="F14" s="42">
        <v>1019393.1</v>
      </c>
      <c r="G14" s="41">
        <v>1404</v>
      </c>
      <c r="H14" s="42">
        <v>987938.1</v>
      </c>
      <c r="I14" s="41">
        <v>1405</v>
      </c>
      <c r="J14" s="42">
        <v>1153335.6</v>
      </c>
      <c r="K14" s="41">
        <v>1406</v>
      </c>
      <c r="L14" s="42">
        <v>1257451.2</v>
      </c>
    </row>
    <row r="15" spans="1:12" ht="14.25">
      <c r="A15" s="41">
        <v>1501</v>
      </c>
      <c r="B15" s="42">
        <v>1196906.4000000001</v>
      </c>
      <c r="C15" s="41">
        <v>1502</v>
      </c>
      <c r="D15" s="42">
        <v>1151492.4000000001</v>
      </c>
      <c r="E15" s="41">
        <v>1503</v>
      </c>
      <c r="F15" s="42">
        <v>1021371.3</v>
      </c>
      <c r="G15" s="41">
        <v>1504</v>
      </c>
      <c r="H15" s="42">
        <v>989912.7</v>
      </c>
      <c r="I15" s="41">
        <v>1505</v>
      </c>
      <c r="J15" s="42">
        <v>1155852</v>
      </c>
      <c r="K15" s="41">
        <v>1506</v>
      </c>
      <c r="L15" s="42">
        <v>1260051.3</v>
      </c>
    </row>
    <row r="16" spans="1:12" ht="14.25">
      <c r="A16" s="41">
        <v>1601</v>
      </c>
      <c r="B16" s="42">
        <v>1199101.5</v>
      </c>
      <c r="C16" s="41">
        <v>1602</v>
      </c>
      <c r="D16" s="42">
        <v>1153677.6</v>
      </c>
      <c r="E16" s="41">
        <v>1603</v>
      </c>
      <c r="F16" s="42">
        <v>1023350.4</v>
      </c>
      <c r="G16" s="41">
        <v>1604</v>
      </c>
      <c r="H16" s="42">
        <v>991886.4</v>
      </c>
      <c r="I16" s="41">
        <v>1605</v>
      </c>
      <c r="J16" s="42">
        <v>1158369.3</v>
      </c>
      <c r="K16" s="41">
        <v>1606</v>
      </c>
      <c r="L16" s="42">
        <v>1262654.1</v>
      </c>
    </row>
    <row r="17" spans="1:12" ht="14.25">
      <c r="A17" s="41">
        <v>1701</v>
      </c>
      <c r="B17" s="42">
        <v>1201295.7</v>
      </c>
      <c r="C17" s="41">
        <v>1702</v>
      </c>
      <c r="D17" s="42">
        <v>1155862.8</v>
      </c>
      <c r="E17" s="41">
        <v>1703</v>
      </c>
      <c r="F17" s="42">
        <v>1025327.7</v>
      </c>
      <c r="G17" s="41">
        <v>1704</v>
      </c>
      <c r="H17" s="42">
        <v>993861</v>
      </c>
      <c r="I17" s="41">
        <v>1705</v>
      </c>
      <c r="J17" s="42">
        <v>1160885.7</v>
      </c>
      <c r="K17" s="41">
        <v>1706</v>
      </c>
      <c r="L17" s="42">
        <v>1265256</v>
      </c>
    </row>
    <row r="18" spans="1:12" ht="14.25">
      <c r="A18" s="41">
        <v>1801</v>
      </c>
      <c r="B18" s="42">
        <v>1203491.7</v>
      </c>
      <c r="C18" s="41">
        <v>1802</v>
      </c>
      <c r="D18" s="42">
        <v>1158049.8</v>
      </c>
      <c r="E18" s="41">
        <v>1803</v>
      </c>
      <c r="F18" s="42">
        <v>1027306.8</v>
      </c>
      <c r="G18" s="41">
        <v>1804</v>
      </c>
      <c r="H18" s="42">
        <v>995836.5</v>
      </c>
      <c r="I18" s="41">
        <v>1805</v>
      </c>
      <c r="J18" s="42">
        <v>1163402.1</v>
      </c>
      <c r="K18" s="41">
        <v>1806</v>
      </c>
      <c r="L18" s="42">
        <v>1267857.9000000001</v>
      </c>
    </row>
    <row r="19" spans="1:12" ht="14.25">
      <c r="A19" s="41">
        <v>1901</v>
      </c>
      <c r="B19" s="42">
        <v>1205685.9000000001</v>
      </c>
      <c r="C19" s="41">
        <v>1902</v>
      </c>
      <c r="D19" s="42">
        <v>1160235</v>
      </c>
      <c r="E19" s="41">
        <v>1903</v>
      </c>
      <c r="F19" s="42">
        <v>1029285</v>
      </c>
      <c r="G19" s="41">
        <v>1904</v>
      </c>
      <c r="H19" s="42">
        <v>997811.1</v>
      </c>
      <c r="I19" s="41">
        <v>1905</v>
      </c>
      <c r="J19" s="42">
        <v>1165918.5</v>
      </c>
      <c r="K19" s="41">
        <v>1906</v>
      </c>
      <c r="L19" s="42">
        <v>1270460.7</v>
      </c>
    </row>
    <row r="20" spans="1:12" ht="14.25">
      <c r="A20" s="41">
        <v>2001</v>
      </c>
      <c r="B20" s="42">
        <v>1207881</v>
      </c>
      <c r="C20" s="41">
        <v>2002</v>
      </c>
      <c r="D20" s="42">
        <v>1162421.1</v>
      </c>
      <c r="E20" s="41">
        <v>2003</v>
      </c>
      <c r="F20" s="42">
        <v>1031264.1</v>
      </c>
      <c r="G20" s="41">
        <v>2004</v>
      </c>
      <c r="H20" s="42">
        <v>999785.7</v>
      </c>
      <c r="I20" s="41">
        <v>2005</v>
      </c>
      <c r="J20" s="42">
        <v>1168435.8</v>
      </c>
      <c r="K20" s="41">
        <v>2006</v>
      </c>
      <c r="L20" s="42">
        <v>1273061.7</v>
      </c>
    </row>
    <row r="21" spans="1:12" ht="14.25">
      <c r="A21" s="41">
        <v>2101</v>
      </c>
      <c r="B21" s="42">
        <v>1210076.1</v>
      </c>
      <c r="C21" s="41">
        <v>2102</v>
      </c>
      <c r="D21" s="42">
        <v>1164607.2</v>
      </c>
      <c r="E21" s="41">
        <v>2103</v>
      </c>
      <c r="F21" s="42">
        <v>1033241.4</v>
      </c>
      <c r="G21" s="41">
        <v>2104</v>
      </c>
      <c r="H21" s="42">
        <v>1001759.4</v>
      </c>
      <c r="I21" s="41">
        <v>2105</v>
      </c>
      <c r="J21" s="42">
        <v>1170952.2</v>
      </c>
      <c r="K21" s="41">
        <v>2106</v>
      </c>
      <c r="L21" s="42">
        <v>1275664.5</v>
      </c>
    </row>
    <row r="22" spans="1:12" ht="14.25">
      <c r="A22" s="41">
        <v>2201</v>
      </c>
      <c r="B22" s="42">
        <v>1212271.2</v>
      </c>
      <c r="C22" s="41">
        <v>2202</v>
      </c>
      <c r="D22" s="42">
        <v>1166793.3</v>
      </c>
      <c r="E22" s="41">
        <v>2203</v>
      </c>
      <c r="F22" s="42">
        <v>1035219.6</v>
      </c>
      <c r="G22" s="41">
        <v>2204</v>
      </c>
      <c r="H22" s="42">
        <v>1003735.8</v>
      </c>
      <c r="I22" s="41">
        <v>2205</v>
      </c>
      <c r="J22" s="42">
        <v>1173469.5</v>
      </c>
      <c r="K22" s="41">
        <v>2206</v>
      </c>
      <c r="L22" s="42">
        <v>1278267.3</v>
      </c>
    </row>
    <row r="23" spans="1:12" ht="14.25">
      <c r="A23" s="41">
        <v>2301</v>
      </c>
      <c r="B23" s="42">
        <v>1214467.2</v>
      </c>
      <c r="C23" s="41">
        <v>2302</v>
      </c>
      <c r="D23" s="42">
        <v>1168978.5</v>
      </c>
      <c r="E23" s="41">
        <v>2303</v>
      </c>
      <c r="F23" s="42">
        <v>1037198.7</v>
      </c>
      <c r="G23" s="41">
        <v>2304</v>
      </c>
      <c r="H23" s="42">
        <v>1005710.4</v>
      </c>
      <c r="I23" s="41">
        <v>2305</v>
      </c>
      <c r="J23" s="42">
        <v>1175985.9000000001</v>
      </c>
      <c r="K23" s="41">
        <v>2306</v>
      </c>
      <c r="L23" s="42">
        <v>1280867.4000000001</v>
      </c>
    </row>
    <row r="24" spans="1:12" ht="14.25">
      <c r="A24" s="41">
        <v>2401</v>
      </c>
      <c r="B24" s="42">
        <v>1216113.3</v>
      </c>
      <c r="C24" s="41">
        <v>2402</v>
      </c>
      <c r="D24" s="42">
        <v>1170617.4000000001</v>
      </c>
      <c r="E24" s="41">
        <v>2403</v>
      </c>
      <c r="F24" s="42">
        <v>1038681.9</v>
      </c>
      <c r="G24" s="41">
        <v>2404</v>
      </c>
      <c r="H24" s="42">
        <v>1007191.8</v>
      </c>
      <c r="I24" s="41">
        <v>2405</v>
      </c>
      <c r="J24" s="42">
        <v>1177874.1</v>
      </c>
      <c r="K24" s="41">
        <v>2406</v>
      </c>
      <c r="L24" s="42">
        <v>1282820.4000000001</v>
      </c>
    </row>
    <row r="25" spans="1:12" ht="14.25">
      <c r="A25" s="41">
        <v>2501</v>
      </c>
      <c r="B25" s="42">
        <v>1217758.5</v>
      </c>
      <c r="C25" s="41">
        <v>2502</v>
      </c>
      <c r="D25" s="42">
        <v>1172258.1</v>
      </c>
      <c r="E25" s="41">
        <v>2503</v>
      </c>
      <c r="F25" s="42">
        <v>1040165.1</v>
      </c>
      <c r="G25" s="41">
        <v>2504</v>
      </c>
      <c r="H25" s="42">
        <v>1008673.2</v>
      </c>
      <c r="I25" s="41">
        <v>2505</v>
      </c>
      <c r="J25" s="42">
        <v>1179760.5</v>
      </c>
      <c r="K25" s="41">
        <v>2506</v>
      </c>
      <c r="L25" s="42">
        <v>1284771.6</v>
      </c>
    </row>
    <row r="26" spans="1:12" ht="14.25">
      <c r="A26" s="41">
        <v>2601</v>
      </c>
      <c r="B26" s="42">
        <v>1219405.5</v>
      </c>
      <c r="C26" s="41">
        <v>2602</v>
      </c>
      <c r="D26" s="42">
        <v>1173897</v>
      </c>
      <c r="E26" s="41">
        <v>2603</v>
      </c>
      <c r="F26" s="42">
        <v>1041649.2</v>
      </c>
      <c r="G26" s="41">
        <v>2604</v>
      </c>
      <c r="H26" s="42">
        <v>1010153.7</v>
      </c>
      <c r="I26" s="41">
        <v>2605</v>
      </c>
      <c r="J26" s="42">
        <v>1181648.7</v>
      </c>
      <c r="K26" s="41">
        <v>2606</v>
      </c>
      <c r="L26" s="42">
        <v>1286722.8</v>
      </c>
    </row>
    <row r="27" spans="1:12" ht="14.25">
      <c r="A27" s="41">
        <v>2701</v>
      </c>
      <c r="B27" s="42">
        <v>1220501.7</v>
      </c>
      <c r="C27" s="41">
        <v>2702</v>
      </c>
      <c r="D27" s="42">
        <v>1174990.5</v>
      </c>
      <c r="E27" s="41">
        <v>2703</v>
      </c>
      <c r="F27" s="42">
        <v>1042639.2</v>
      </c>
      <c r="G27" s="41">
        <v>2704</v>
      </c>
      <c r="H27" s="42">
        <v>1011140.1</v>
      </c>
      <c r="I27" s="41">
        <v>2705</v>
      </c>
      <c r="J27" s="42">
        <v>1182906</v>
      </c>
      <c r="K27" s="41">
        <v>2706</v>
      </c>
      <c r="L27" s="42">
        <v>1288023.3</v>
      </c>
    </row>
    <row r="28" spans="1:12" ht="14.25">
      <c r="A28" s="41">
        <v>2801</v>
      </c>
      <c r="B28" s="42">
        <v>1211722.2</v>
      </c>
      <c r="C28" s="41">
        <v>2802</v>
      </c>
      <c r="D28" s="42">
        <v>1166247</v>
      </c>
      <c r="E28" s="41">
        <v>2803</v>
      </c>
      <c r="F28" s="42">
        <v>1034725.5</v>
      </c>
      <c r="G28" s="41">
        <v>2804</v>
      </c>
      <c r="H28" s="42">
        <v>1003240.8</v>
      </c>
      <c r="I28" s="41">
        <v>2805</v>
      </c>
      <c r="J28" s="42">
        <v>1172840.4000000001</v>
      </c>
      <c r="K28" s="41">
        <v>2806</v>
      </c>
      <c r="L28" s="42">
        <v>1277615.7</v>
      </c>
    </row>
    <row r="29" spans="1:12" ht="14.25">
      <c r="A29" s="41">
        <v>2901</v>
      </c>
      <c r="B29" s="42">
        <v>1200747.6</v>
      </c>
      <c r="C29" s="41">
        <v>2902</v>
      </c>
      <c r="D29" s="42">
        <v>1155317.4000000001</v>
      </c>
      <c r="E29" s="41">
        <v>2903</v>
      </c>
      <c r="F29" s="42">
        <v>1024833.6</v>
      </c>
      <c r="G29" s="41">
        <v>2904</v>
      </c>
      <c r="H29" s="42">
        <v>993367.8</v>
      </c>
      <c r="I29" s="41">
        <v>2905</v>
      </c>
      <c r="J29" s="42">
        <v>1160257.5</v>
      </c>
      <c r="K29" s="41">
        <v>2906</v>
      </c>
      <c r="L29" s="42">
        <v>1264605.3</v>
      </c>
    </row>
    <row r="30" spans="1:12" ht="14.25">
      <c r="A30" s="41">
        <v>3001</v>
      </c>
      <c r="B30" s="42">
        <v>1112948.1</v>
      </c>
      <c r="C30" s="41">
        <v>3002</v>
      </c>
      <c r="D30" s="42">
        <v>1067883.3</v>
      </c>
      <c r="E30" s="41">
        <v>3003</v>
      </c>
      <c r="F30" s="42">
        <v>945700.2</v>
      </c>
      <c r="G30" s="41">
        <v>3004</v>
      </c>
      <c r="H30" s="42">
        <v>914377.5</v>
      </c>
      <c r="I30" s="41">
        <v>3005</v>
      </c>
      <c r="J30" s="42">
        <v>1059590.7</v>
      </c>
      <c r="K30" s="41">
        <v>3006</v>
      </c>
      <c r="L30" s="42">
        <v>1160524.8</v>
      </c>
    </row>
    <row r="31" spans="1:12" ht="14.25">
      <c r="A31" s="39" t="s">
        <v>2</v>
      </c>
      <c r="B31" s="42">
        <v>34503400.800000004</v>
      </c>
      <c r="C31" s="39" t="s">
        <v>2</v>
      </c>
      <c r="D31" s="42">
        <v>33187248</v>
      </c>
      <c r="E31" s="39" t="s">
        <v>2</v>
      </c>
      <c r="F31" s="42">
        <v>29433314.7</v>
      </c>
      <c r="G31" s="39" t="s">
        <v>2</v>
      </c>
      <c r="H31" s="42">
        <v>28521329.400000002</v>
      </c>
      <c r="I31" s="39" t="s">
        <v>2</v>
      </c>
      <c r="J31" s="42">
        <v>33282528.3</v>
      </c>
      <c r="K31" s="39" t="s">
        <v>2</v>
      </c>
      <c r="L31" s="42">
        <v>36296269.2</v>
      </c>
    </row>
    <row r="32" ht="14.25">
      <c r="B32" s="37">
        <v>0.95</v>
      </c>
    </row>
    <row r="33" spans="1:2" ht="14.25">
      <c r="A33" s="43" t="s">
        <v>3</v>
      </c>
      <c r="B33" s="37">
        <v>195224090.40000004</v>
      </c>
    </row>
    <row r="34" spans="2:8" ht="14.25">
      <c r="B34" s="37">
        <v>17501.5</v>
      </c>
      <c r="G34" s="43" t="s">
        <v>4</v>
      </c>
      <c r="H34" s="37">
        <v>811832.2200000001</v>
      </c>
    </row>
    <row r="35" spans="2:8" ht="14.25">
      <c r="B35" s="37">
        <v>11500</v>
      </c>
      <c r="C35" s="36">
        <v>12915</v>
      </c>
      <c r="D35" s="37">
        <v>10977.75</v>
      </c>
      <c r="H35" s="37">
        <v>766730.43</v>
      </c>
    </row>
    <row r="36" ht="14.25">
      <c r="B36" s="37">
        <v>9775</v>
      </c>
    </row>
    <row r="37" spans="7:8" ht="14.25">
      <c r="G37" s="43" t="s">
        <v>5</v>
      </c>
      <c r="H37" s="37">
        <v>902035.8</v>
      </c>
    </row>
    <row r="38" spans="7:8" ht="14.25">
      <c r="G38" s="43" t="s">
        <v>6</v>
      </c>
      <c r="H38" s="37">
        <v>851922.7</v>
      </c>
    </row>
    <row r="39" spans="2:3" ht="14.25">
      <c r="B39" s="44" t="s">
        <v>7</v>
      </c>
      <c r="C39" s="45">
        <v>9245.885739592559</v>
      </c>
    </row>
    <row r="40" spans="2:3" ht="14.25">
      <c r="B40" s="44" t="s">
        <v>8</v>
      </c>
      <c r="C40" s="45">
        <v>12394.655224941605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A20" sqref="A20:O20"/>
    </sheetView>
  </sheetViews>
  <sheetFormatPr defaultColWidth="9.00390625" defaultRowHeight="14.25"/>
  <cols>
    <col min="1" max="1" width="6.375" style="2" customWidth="1"/>
    <col min="2" max="2" width="7.50390625" style="2" customWidth="1"/>
    <col min="3" max="3" width="5.50390625" style="2" customWidth="1"/>
    <col min="4" max="4" width="7.75390625" style="2" customWidth="1"/>
    <col min="5" max="5" width="5.875" style="2" customWidth="1"/>
    <col min="6" max="6" width="6.50390625" style="2" customWidth="1"/>
    <col min="7" max="7" width="10.50390625" style="2" bestFit="1" customWidth="1"/>
    <col min="8" max="8" width="13.375" style="2" customWidth="1"/>
    <col min="9" max="9" width="11.50390625" style="2" customWidth="1"/>
    <col min="10" max="10" width="13.00390625" style="2" customWidth="1"/>
    <col min="11" max="11" width="11.50390625" style="2" customWidth="1"/>
    <col min="12" max="12" width="10.875" style="2" customWidth="1"/>
    <col min="13" max="13" width="10.50390625" style="2" customWidth="1"/>
    <col min="14" max="14" width="8.25390625" style="2" customWidth="1"/>
    <col min="15" max="15" width="8.00390625" style="2" customWidth="1"/>
    <col min="16" max="16384" width="9.00390625" style="2" customWidth="1"/>
  </cols>
  <sheetData>
    <row r="1" spans="1:2" ht="15.75" customHeight="1">
      <c r="A1" s="3" t="s">
        <v>9</v>
      </c>
      <c r="B1" s="3"/>
    </row>
    <row r="2" spans="1:15" ht="18" customHeight="1">
      <c r="A2" s="4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4.25" customHeight="1">
      <c r="A3" s="5" t="s">
        <v>11</v>
      </c>
      <c r="B3" s="5"/>
      <c r="C3" s="5"/>
      <c r="D3" s="5"/>
      <c r="E3" s="5"/>
      <c r="F3" s="5"/>
      <c r="G3" s="5"/>
      <c r="H3" s="5"/>
      <c r="I3" s="22" t="s">
        <v>12</v>
      </c>
      <c r="M3" s="23"/>
      <c r="N3" s="24"/>
      <c r="O3" s="24"/>
    </row>
    <row r="4" spans="1:15" ht="14.25">
      <c r="A4" s="6" t="s">
        <v>13</v>
      </c>
      <c r="B4" s="7" t="s">
        <v>14</v>
      </c>
      <c r="C4" s="7" t="s">
        <v>0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25" t="s">
        <v>20</v>
      </c>
      <c r="J4" s="7" t="s">
        <v>21</v>
      </c>
      <c r="K4" s="7" t="s">
        <v>22</v>
      </c>
      <c r="L4" s="25" t="s">
        <v>23</v>
      </c>
      <c r="M4" s="25" t="s">
        <v>24</v>
      </c>
      <c r="N4" s="7" t="s">
        <v>25</v>
      </c>
      <c r="O4" s="6" t="s">
        <v>26</v>
      </c>
    </row>
    <row r="5" spans="1:15" ht="24" customHeight="1">
      <c r="A5" s="6"/>
      <c r="B5" s="7"/>
      <c r="C5" s="7"/>
      <c r="D5" s="7"/>
      <c r="E5" s="7"/>
      <c r="F5" s="7"/>
      <c r="G5" s="7"/>
      <c r="H5" s="7"/>
      <c r="I5" s="26"/>
      <c r="J5" s="7"/>
      <c r="K5" s="7"/>
      <c r="L5" s="26"/>
      <c r="M5" s="26"/>
      <c r="N5" s="7"/>
      <c r="O5" s="6"/>
    </row>
    <row r="6" spans="1:15" s="1" customFormat="1" ht="14.25">
      <c r="A6" s="8">
        <v>1</v>
      </c>
      <c r="B6" s="8">
        <v>2</v>
      </c>
      <c r="C6" s="8">
        <v>301</v>
      </c>
      <c r="D6" s="8">
        <v>3</v>
      </c>
      <c r="E6" s="8" t="s">
        <v>27</v>
      </c>
      <c r="F6" s="8">
        <v>2.9</v>
      </c>
      <c r="G6" s="9">
        <v>97.74</v>
      </c>
      <c r="H6" s="9">
        <f>G6-I6</f>
        <v>17.39999999999999</v>
      </c>
      <c r="I6" s="9">
        <v>80.34</v>
      </c>
      <c r="J6" s="27">
        <v>8400</v>
      </c>
      <c r="K6" s="27">
        <f>L6/I6</f>
        <v>10219.268110530245</v>
      </c>
      <c r="L6" s="28">
        <f>J6*G6</f>
        <v>821016</v>
      </c>
      <c r="M6" s="9"/>
      <c r="N6" s="29" t="s">
        <v>28</v>
      </c>
      <c r="O6" s="30" t="s">
        <v>29</v>
      </c>
    </row>
    <row r="7" spans="1:15" s="1" customFormat="1" ht="14.25">
      <c r="A7" s="8">
        <v>2</v>
      </c>
      <c r="B7" s="8">
        <v>2</v>
      </c>
      <c r="C7" s="8">
        <v>303</v>
      </c>
      <c r="D7" s="8">
        <v>3</v>
      </c>
      <c r="E7" s="8" t="s">
        <v>27</v>
      </c>
      <c r="F7" s="8">
        <v>2.9</v>
      </c>
      <c r="G7" s="9">
        <v>87.19</v>
      </c>
      <c r="H7" s="9">
        <f>G7-I7</f>
        <v>15.519999999999996</v>
      </c>
      <c r="I7" s="9">
        <v>71.67</v>
      </c>
      <c r="J7" s="27">
        <v>8500</v>
      </c>
      <c r="K7" s="27">
        <f>L7/I7</f>
        <v>10340.658574019813</v>
      </c>
      <c r="L7" s="28">
        <f aca="true" t="shared" si="0" ref="L7:L17">J7*G7</f>
        <v>741115</v>
      </c>
      <c r="M7" s="9"/>
      <c r="N7" s="29" t="s">
        <v>28</v>
      </c>
      <c r="O7" s="30"/>
    </row>
    <row r="8" spans="1:15" s="1" customFormat="1" ht="14.25">
      <c r="A8" s="8">
        <v>3</v>
      </c>
      <c r="B8" s="8">
        <v>2</v>
      </c>
      <c r="C8" s="8">
        <v>305</v>
      </c>
      <c r="D8" s="8">
        <v>3</v>
      </c>
      <c r="E8" s="8" t="s">
        <v>27</v>
      </c>
      <c r="F8" s="8">
        <v>2.9</v>
      </c>
      <c r="G8" s="9">
        <v>110.16</v>
      </c>
      <c r="H8" s="9">
        <f>G8-I8</f>
        <v>19.61</v>
      </c>
      <c r="I8" s="9">
        <v>90.55</v>
      </c>
      <c r="J8" s="27">
        <v>8500</v>
      </c>
      <c r="K8" s="27">
        <f>L8/I8</f>
        <v>10340.806184428493</v>
      </c>
      <c r="L8" s="28">
        <f t="shared" si="0"/>
        <v>936360</v>
      </c>
      <c r="M8" s="9"/>
      <c r="N8" s="29" t="s">
        <v>28</v>
      </c>
      <c r="O8" s="30"/>
    </row>
    <row r="9" spans="1:15" s="1" customFormat="1" ht="14.25">
      <c r="A9" s="8">
        <v>4</v>
      </c>
      <c r="B9" s="8">
        <v>2</v>
      </c>
      <c r="C9" s="8">
        <v>306</v>
      </c>
      <c r="D9" s="8">
        <v>3</v>
      </c>
      <c r="E9" s="8" t="s">
        <v>27</v>
      </c>
      <c r="F9" s="8">
        <v>2.9</v>
      </c>
      <c r="G9" s="9">
        <v>114.28</v>
      </c>
      <c r="H9" s="9">
        <f>G9-I9</f>
        <v>20.340000000000003</v>
      </c>
      <c r="I9" s="9">
        <v>93.94</v>
      </c>
      <c r="J9" s="27">
        <v>8500</v>
      </c>
      <c r="K9" s="27">
        <f>L9/I9</f>
        <v>10340.430061741537</v>
      </c>
      <c r="L9" s="28">
        <f t="shared" si="0"/>
        <v>971380</v>
      </c>
      <c r="M9" s="9"/>
      <c r="N9" s="29" t="s">
        <v>28</v>
      </c>
      <c r="O9" s="30"/>
    </row>
    <row r="10" spans="1:15" s="1" customFormat="1" ht="14.25">
      <c r="A10" s="8">
        <v>5</v>
      </c>
      <c r="B10" s="8">
        <v>2</v>
      </c>
      <c r="C10" s="8">
        <v>503</v>
      </c>
      <c r="D10" s="8">
        <v>5</v>
      </c>
      <c r="E10" s="8" t="s">
        <v>27</v>
      </c>
      <c r="F10" s="8">
        <v>2.9</v>
      </c>
      <c r="G10" s="9">
        <v>87.19</v>
      </c>
      <c r="H10" s="9">
        <f>G10-I10</f>
        <v>15.519999999999996</v>
      </c>
      <c r="I10" s="9">
        <v>71.67</v>
      </c>
      <c r="J10" s="27">
        <v>10345.5</v>
      </c>
      <c r="K10" s="27">
        <f>L10/I10</f>
        <v>12585.798032649644</v>
      </c>
      <c r="L10" s="28">
        <f t="shared" si="0"/>
        <v>902024.145</v>
      </c>
      <c r="M10" s="9"/>
      <c r="N10" s="29" t="s">
        <v>28</v>
      </c>
      <c r="O10" s="30"/>
    </row>
    <row r="11" spans="1:15" s="1" customFormat="1" ht="14.25">
      <c r="A11" s="8">
        <v>6</v>
      </c>
      <c r="B11" s="8">
        <v>2</v>
      </c>
      <c r="C11" s="8">
        <v>2503</v>
      </c>
      <c r="D11" s="8">
        <v>25</v>
      </c>
      <c r="E11" s="8" t="s">
        <v>27</v>
      </c>
      <c r="F11" s="8">
        <v>2.9</v>
      </c>
      <c r="G11" s="9">
        <v>87.19</v>
      </c>
      <c r="H11" s="9">
        <f aca="true" t="shared" si="1" ref="H11:H20">G11-I11</f>
        <v>15.519999999999996</v>
      </c>
      <c r="I11" s="9">
        <v>71.67</v>
      </c>
      <c r="J11" s="27">
        <v>10897.052414267691</v>
      </c>
      <c r="K11" s="27">
        <f aca="true" t="shared" si="2" ref="K11:K21">L11/I11</f>
        <v>13256.78805636947</v>
      </c>
      <c r="L11" s="28">
        <f t="shared" si="0"/>
        <v>950114</v>
      </c>
      <c r="M11" s="9"/>
      <c r="N11" s="29" t="s">
        <v>28</v>
      </c>
      <c r="O11" s="30"/>
    </row>
    <row r="12" spans="1:15" s="1" customFormat="1" ht="14.25">
      <c r="A12" s="8">
        <v>7</v>
      </c>
      <c r="B12" s="8">
        <v>2</v>
      </c>
      <c r="C12" s="8">
        <v>2504</v>
      </c>
      <c r="D12" s="8">
        <v>25</v>
      </c>
      <c r="E12" s="8" t="s">
        <v>27</v>
      </c>
      <c r="F12" s="8">
        <v>2.9</v>
      </c>
      <c r="G12" s="9">
        <v>86.92</v>
      </c>
      <c r="H12" s="9">
        <f t="shared" si="1"/>
        <v>15.469999999999999</v>
      </c>
      <c r="I12" s="9">
        <v>71.45</v>
      </c>
      <c r="J12" s="27">
        <v>10897.05882352941</v>
      </c>
      <c r="K12" s="27">
        <f t="shared" si="2"/>
        <v>13256.436010373356</v>
      </c>
      <c r="L12" s="28">
        <f t="shared" si="0"/>
        <v>947172.3529411764</v>
      </c>
      <c r="M12" s="9"/>
      <c r="N12" s="29" t="s">
        <v>28</v>
      </c>
      <c r="O12" s="30"/>
    </row>
    <row r="13" spans="1:15" s="1" customFormat="1" ht="14.25">
      <c r="A13" s="8">
        <v>8</v>
      </c>
      <c r="B13" s="8">
        <v>2</v>
      </c>
      <c r="C13" s="8">
        <v>2603</v>
      </c>
      <c r="D13" s="8">
        <v>26</v>
      </c>
      <c r="E13" s="8" t="s">
        <v>27</v>
      </c>
      <c r="F13" s="8">
        <v>2.9</v>
      </c>
      <c r="G13" s="9">
        <v>87.19</v>
      </c>
      <c r="H13" s="9">
        <f t="shared" si="1"/>
        <v>15.519999999999996</v>
      </c>
      <c r="I13" s="9">
        <v>71.67</v>
      </c>
      <c r="J13" s="27">
        <v>10897.05882352941</v>
      </c>
      <c r="K13" s="27">
        <f t="shared" si="2"/>
        <v>13256.795853544429</v>
      </c>
      <c r="L13" s="28">
        <f t="shared" si="0"/>
        <v>950114.5588235293</v>
      </c>
      <c r="M13" s="9"/>
      <c r="N13" s="29" t="s">
        <v>28</v>
      </c>
      <c r="O13" s="30"/>
    </row>
    <row r="14" spans="1:15" s="1" customFormat="1" ht="14.25">
      <c r="A14" s="8">
        <v>9</v>
      </c>
      <c r="B14" s="8">
        <v>2</v>
      </c>
      <c r="C14" s="8">
        <v>2604</v>
      </c>
      <c r="D14" s="8">
        <v>26</v>
      </c>
      <c r="E14" s="8" t="s">
        <v>27</v>
      </c>
      <c r="F14" s="8">
        <v>2.9</v>
      </c>
      <c r="G14" s="9">
        <v>86.92</v>
      </c>
      <c r="H14" s="9">
        <f t="shared" si="1"/>
        <v>15.469999999999999</v>
      </c>
      <c r="I14" s="9">
        <v>71.45</v>
      </c>
      <c r="J14" s="27">
        <v>10897.05882352941</v>
      </c>
      <c r="K14" s="27">
        <f t="shared" si="2"/>
        <v>13256.436010373356</v>
      </c>
      <c r="L14" s="28">
        <f t="shared" si="0"/>
        <v>947172.3529411764</v>
      </c>
      <c r="M14" s="9"/>
      <c r="N14" s="29" t="s">
        <v>28</v>
      </c>
      <c r="O14" s="30"/>
    </row>
    <row r="15" spans="1:15" s="1" customFormat="1" ht="14.25">
      <c r="A15" s="8">
        <v>10</v>
      </c>
      <c r="B15" s="8">
        <v>2</v>
      </c>
      <c r="C15" s="8">
        <v>2703</v>
      </c>
      <c r="D15" s="8">
        <v>27</v>
      </c>
      <c r="E15" s="8" t="s">
        <v>27</v>
      </c>
      <c r="F15" s="8">
        <v>2.9</v>
      </c>
      <c r="G15" s="9">
        <v>87.19</v>
      </c>
      <c r="H15" s="9">
        <f t="shared" si="1"/>
        <v>15.519999999999996</v>
      </c>
      <c r="I15" s="9">
        <v>71.67</v>
      </c>
      <c r="J15" s="27">
        <v>10897.05882352941</v>
      </c>
      <c r="K15" s="27">
        <f t="shared" si="2"/>
        <v>13256.795853544429</v>
      </c>
      <c r="L15" s="28">
        <f t="shared" si="0"/>
        <v>950114.5588235293</v>
      </c>
      <c r="M15" s="9"/>
      <c r="N15" s="29" t="s">
        <v>28</v>
      </c>
      <c r="O15" s="30"/>
    </row>
    <row r="16" spans="1:15" s="1" customFormat="1" ht="14.25">
      <c r="A16" s="8">
        <v>11</v>
      </c>
      <c r="B16" s="8">
        <v>2</v>
      </c>
      <c r="C16" s="8">
        <v>2704</v>
      </c>
      <c r="D16" s="8">
        <v>27</v>
      </c>
      <c r="E16" s="8" t="s">
        <v>27</v>
      </c>
      <c r="F16" s="8">
        <v>2.9</v>
      </c>
      <c r="G16" s="9">
        <v>86.92</v>
      </c>
      <c r="H16" s="9">
        <f t="shared" si="1"/>
        <v>15.469999999999999</v>
      </c>
      <c r="I16" s="9">
        <v>71.45</v>
      </c>
      <c r="J16" s="27">
        <v>10897.05882352941</v>
      </c>
      <c r="K16" s="27">
        <f t="shared" si="2"/>
        <v>13256.436010373356</v>
      </c>
      <c r="L16" s="28">
        <f t="shared" si="0"/>
        <v>947172.3529411764</v>
      </c>
      <c r="M16" s="9"/>
      <c r="N16" s="29" t="s">
        <v>28</v>
      </c>
      <c r="O16" s="30"/>
    </row>
    <row r="17" spans="1:15" s="1" customFormat="1" ht="14.25">
      <c r="A17" s="8">
        <v>12</v>
      </c>
      <c r="B17" s="8">
        <v>2</v>
      </c>
      <c r="C17" s="8">
        <v>2803</v>
      </c>
      <c r="D17" s="8">
        <v>28</v>
      </c>
      <c r="E17" s="8" t="s">
        <v>27</v>
      </c>
      <c r="F17" s="8">
        <v>2.9</v>
      </c>
      <c r="G17" s="9">
        <v>87.19</v>
      </c>
      <c r="H17" s="9">
        <f t="shared" si="1"/>
        <v>15.519999999999996</v>
      </c>
      <c r="I17" s="9">
        <v>71.67</v>
      </c>
      <c r="J17" s="27">
        <v>10897.05882352941</v>
      </c>
      <c r="K17" s="27">
        <f t="shared" si="2"/>
        <v>13256.795853544429</v>
      </c>
      <c r="L17" s="28">
        <f t="shared" si="0"/>
        <v>950114.5588235293</v>
      </c>
      <c r="M17" s="9"/>
      <c r="N17" s="29" t="s">
        <v>28</v>
      </c>
      <c r="O17" s="30"/>
    </row>
    <row r="18" spans="1:15" ht="15.75">
      <c r="A18" s="10" t="s">
        <v>30</v>
      </c>
      <c r="B18" s="10"/>
      <c r="C18" s="10"/>
      <c r="D18" s="10"/>
      <c r="E18" s="10"/>
      <c r="F18" s="11"/>
      <c r="G18" s="12">
        <f>SUM(G6:G17)</f>
        <v>1106.0799999999997</v>
      </c>
      <c r="H18" s="13">
        <f>SUM(H6:H17)</f>
        <v>196.88</v>
      </c>
      <c r="I18" s="13">
        <f>SUM(I6:I17)</f>
        <v>909.2</v>
      </c>
      <c r="J18" s="31">
        <f>L18/G18</f>
        <v>9957.5707727236</v>
      </c>
      <c r="K18" s="31">
        <f t="shared" si="2"/>
        <v>12113.803211938095</v>
      </c>
      <c r="L18" s="31">
        <f>SUM(L6:L17)</f>
        <v>11013869.880294116</v>
      </c>
      <c r="M18" s="32"/>
      <c r="N18" s="33" t="s">
        <v>28</v>
      </c>
      <c r="O18" s="34"/>
    </row>
    <row r="19" spans="1:15" ht="29.25" customHeight="1">
      <c r="A19" s="14" t="s">
        <v>31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35"/>
    </row>
    <row r="20" spans="1:15" ht="49.5" customHeight="1">
      <c r="A20" s="16" t="s">
        <v>32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ht="14.25">
      <c r="A21" s="18" t="s">
        <v>33</v>
      </c>
      <c r="B21" s="18"/>
      <c r="C21" s="18"/>
      <c r="D21" s="18"/>
      <c r="E21" s="18"/>
      <c r="F21" s="18"/>
      <c r="G21" s="18"/>
      <c r="H21" s="18"/>
      <c r="I21" s="18"/>
      <c r="J21" s="18"/>
      <c r="K21" s="18" t="s">
        <v>34</v>
      </c>
      <c r="L21" s="18"/>
      <c r="M21" s="18"/>
      <c r="N21" s="19"/>
      <c r="O21" s="19"/>
    </row>
    <row r="22" spans="1:15" ht="14.25">
      <c r="A22" s="18" t="s">
        <v>35</v>
      </c>
      <c r="B22" s="18"/>
      <c r="C22" s="18"/>
      <c r="D22" s="18"/>
      <c r="E22" s="18"/>
      <c r="F22" s="19"/>
      <c r="G22" s="19"/>
      <c r="H22" s="19"/>
      <c r="I22" s="19"/>
      <c r="J22" s="19"/>
      <c r="K22" s="18" t="s">
        <v>36</v>
      </c>
      <c r="L22" s="18"/>
      <c r="M22" s="18"/>
      <c r="N22" s="19"/>
      <c r="O22" s="19"/>
    </row>
    <row r="23" spans="1:15" ht="14.25">
      <c r="A23" s="18" t="s">
        <v>37</v>
      </c>
      <c r="B23" s="18"/>
      <c r="C23" s="18"/>
      <c r="D23" s="18"/>
      <c r="E23" s="18"/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7:12" ht="14.25">
      <c r="G24" s="21"/>
      <c r="H24" s="21"/>
      <c r="I24" s="21"/>
      <c r="J24" s="21"/>
      <c r="K24" s="21"/>
      <c r="L24" s="21"/>
    </row>
    <row r="29" ht="14.25">
      <c r="G29" s="21"/>
    </row>
  </sheetData>
  <sheetProtection/>
  <mergeCells count="27">
    <mergeCell ref="A1:B1"/>
    <mergeCell ref="A2:O2"/>
    <mergeCell ref="A3:H3"/>
    <mergeCell ref="A18:F18"/>
    <mergeCell ref="A19:O19"/>
    <mergeCell ref="A20:O20"/>
    <mergeCell ref="A21:E21"/>
    <mergeCell ref="K21:L21"/>
    <mergeCell ref="A22:E22"/>
    <mergeCell ref="K22:L22"/>
    <mergeCell ref="A23:E2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8"/>
  </mergeCells>
  <printOptions horizontalCentered="1"/>
  <pageMargins left="0" right="0" top="0.1968503937007874" bottom="0.3937007874015748" header="0.31496062992125984" footer="0.196850393700787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吴嘉明</cp:lastModifiedBy>
  <cp:lastPrinted>2020-07-07T01:30:16Z</cp:lastPrinted>
  <dcterms:created xsi:type="dcterms:W3CDTF">2011-04-26T02:07:47Z</dcterms:created>
  <dcterms:modified xsi:type="dcterms:W3CDTF">2022-08-10T11:02:28Z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E3F11E7A5DD44FE2AE6EAAEE0E6F773D</vt:lpwstr>
  </property>
</Properties>
</file>