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2" sheetId="1" r:id="rId1"/>
    <sheet name="Sheet1" sheetId="2" state="hidden" r:id="rId2"/>
    <sheet name="..." sheetId="3" state="hidden" r:id="rId3"/>
    <sheet name="附件1" sheetId="4" r:id="rId4"/>
  </sheets>
  <definedNames>
    <definedName name="_xlnm.Print_Titles" localSheetId="3">'附件1'!$1:$5</definedName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<sst xmlns="http://schemas.openxmlformats.org/spreadsheetml/2006/main" count="370" uniqueCount="43">
  <si>
    <t>附件2</t>
  </si>
  <si>
    <t>清远市新建商品住房销售价格备案表</t>
  </si>
  <si>
    <t>房地产开发企业名称或中介服务机构名称：清远市丰泰置业发展有限公司</t>
  </si>
  <si>
    <t>项目(楼盘)名称：海伦堡海伦湾花园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</si>
  <si>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</si>
  <si>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</si>
  <si>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</si>
  <si>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</si>
  <si>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</si>
  <si>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</si>
  <si>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</si>
  <si>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</si>
  <si>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</si>
  <si>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</si>
  <si>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</si>
  <si>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</si>
  <si>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</si>
  <si>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</si>
  <si>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</si>
  <si>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29</t>
  </si>
  <si>
    <t>四房</t>
  </si>
  <si>
    <t>待售</t>
  </si>
  <si>
    <t>33</t>
  </si>
  <si>
    <t>本楼栋总面积/均价</t>
  </si>
  <si>
    <t xml:space="preserve">   本栋销售住宅共3套，销售住宅总建筑面积：384.75㎡，套内面积：310.01㎡，分摊面积：74.74㎡，销售均价：8864元/㎡（建筑面积）、11001元/㎡（套内建筑面积）。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</si>
  <si>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</si>
  <si>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</si>
  <si>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</si>
  <si>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</si>
  <si>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</si>
  <si>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</si>
  <si>
    <t>面总价</t>
  </si>
  <si>
    <t>小计</t>
  </si>
  <si>
    <t>合计</t>
  </si>
  <si>
    <t>上调现场</t>
  </si>
  <si>
    <t>现场价</t>
  </si>
  <si>
    <t>底价</t>
  </si>
  <si>
    <t>min</t>
  </si>
  <si>
    <t>max</t>
  </si>
  <si>
    <t>附件1</t>
  </si>
  <si>
    <t>三房</t>
  </si>
  <si>
    <t>毛坯</t>
  </si>
  <si>
    <r>
      <t xml:space="preserve">   本栋销售住宅共</t>
    </r>
    <r>
      <rPr>
        <sz val="12"/>
        <rFont val="宋体"/>
        <family val="0"/>
      </rPr>
      <t>128套，销售住宅总建筑面积：15002.56㎡，套内面积：12088.32㎡，分摊面积：2914.24㎡，销售均价：10970元/㎡（建筑面积）、13614元/㎡（套内建筑面积）。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</si>
</sst>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u val="single"/>
      <sz val="12"/>
      <color rgb="FF0463C1"/>
      <name val="宋体"/>
      <family val="0"/>
    </font>
    <font>
      <u val="single"/>
      <sz val="12"/>
      <color rgb="FF964F72"/>
      <name val="宋体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8" fillId="9" borderId="0" applyNumberFormat="0" applyBorder="0" applyAlignment="0" applyProtection="0"/>
    <xf numFmtId="0" fontId="13" fillId="0" borderId="5" applyNumberFormat="0" applyFill="0" applyAlignment="0" applyProtection="0"/>
    <xf numFmtId="0" fontId="28" fillId="10" borderId="0" applyNumberFormat="0" applyBorder="0" applyAlignment="0" applyProtection="0"/>
    <xf numFmtId="0" fontId="19" fillId="11" borderId="6" applyNumberFormat="0" applyAlignment="0" applyProtection="0"/>
    <xf numFmtId="0" fontId="20" fillId="11" borderId="1" applyNumberFormat="0" applyAlignment="0" applyProtection="0"/>
    <xf numFmtId="0" fontId="21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0" borderId="0">
      <alignment/>
      <protection/>
    </xf>
  </cellStyleXfs>
  <cellXfs count="72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" fontId="6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77" fontId="0" fillId="34" borderId="0" xfId="0" applyNumberFormat="1" applyFill="1" applyAlignment="1">
      <alignment horizontal="center"/>
    </xf>
    <xf numFmtId="178" fontId="0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78" fontId="4" fillId="0" borderId="0" xfId="0" applyNumberFormat="1" applyFont="1" applyAlignment="1">
      <alignment vertical="center" wrapText="1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85" zoomScaleNormal="85" workbookViewId="0" topLeftCell="A1">
      <selection activeCell="R11" sqref="R11"/>
    </sheetView>
  </sheetViews>
  <sheetFormatPr defaultColWidth="9.00390625" defaultRowHeight="14.25"/>
  <cols>
    <col min="1" max="1" width="3.875" style="2" customWidth="1"/>
    <col min="2" max="3" width="7.50390625" style="2" customWidth="1"/>
    <col min="4" max="4" width="6.375" style="2" customWidth="1"/>
    <col min="5" max="5" width="7.875" style="2" customWidth="1"/>
    <col min="6" max="6" width="6.00390625" style="2" customWidth="1"/>
    <col min="7" max="7" width="11.50390625" style="2" customWidth="1"/>
    <col min="8" max="9" width="9.625" style="2" customWidth="1"/>
    <col min="10" max="10" width="10.625" style="47" customWidth="1"/>
    <col min="11" max="11" width="11.125" style="47" customWidth="1"/>
    <col min="12" max="12" width="11.125" style="2" customWidth="1"/>
    <col min="13" max="13" width="13.875" style="2" bestFit="1" customWidth="1"/>
    <col min="14" max="14" width="8.625" style="2" customWidth="1"/>
    <col min="15" max="15" width="7.625" style="2" customWidth="1"/>
    <col min="16" max="26" width="9.00390625" style="2" bestFit="1" customWidth="1"/>
    <col min="27" max="16384" width="9.00390625" style="2" customWidth="1"/>
  </cols>
  <sheetData>
    <row r="1" spans="1:2" ht="18" customHeight="1">
      <c r="A1" s="3" t="s">
        <v>0</v>
      </c>
      <c r="B1" s="3"/>
    </row>
    <row r="2" spans="1:15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0.75" customHeight="1">
      <c r="A3" s="48" t="s">
        <v>2</v>
      </c>
      <c r="B3" s="48"/>
      <c r="C3" s="48"/>
      <c r="D3" s="48"/>
      <c r="E3" s="48"/>
      <c r="F3" s="48"/>
      <c r="G3" s="11"/>
      <c r="H3" s="11"/>
      <c r="I3" s="10" t="s">
        <v>3</v>
      </c>
      <c r="M3" s="11"/>
      <c r="N3" s="12"/>
      <c r="O3" s="12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13" t="s">
        <v>12</v>
      </c>
      <c r="J4" s="57" t="s">
        <v>13</v>
      </c>
      <c r="K4" s="57" t="s">
        <v>14</v>
      </c>
      <c r="L4" s="7" t="s">
        <v>15</v>
      </c>
      <c r="M4" s="7" t="s">
        <v>16</v>
      </c>
      <c r="N4" s="7" t="s">
        <v>17</v>
      </c>
      <c r="O4" s="6" t="s">
        <v>18</v>
      </c>
    </row>
    <row r="5" spans="1:15" ht="14.25">
      <c r="A5" s="6"/>
      <c r="B5" s="7"/>
      <c r="C5" s="7"/>
      <c r="D5" s="7"/>
      <c r="E5" s="7"/>
      <c r="F5" s="7"/>
      <c r="G5" s="7"/>
      <c r="H5" s="7"/>
      <c r="I5" s="14"/>
      <c r="J5" s="57"/>
      <c r="K5" s="57"/>
      <c r="L5" s="7"/>
      <c r="M5" s="7"/>
      <c r="N5" s="7"/>
      <c r="O5" s="6"/>
    </row>
    <row r="6" spans="1:15" s="32" customFormat="1" ht="26.25" customHeight="1">
      <c r="A6" s="49">
        <v>1</v>
      </c>
      <c r="B6" s="49">
        <v>6</v>
      </c>
      <c r="C6" s="49">
        <v>2904</v>
      </c>
      <c r="D6" s="49" t="s">
        <v>19</v>
      </c>
      <c r="E6" s="49" t="s">
        <v>20</v>
      </c>
      <c r="F6" s="49">
        <v>2.9</v>
      </c>
      <c r="G6" s="49">
        <v>121.86</v>
      </c>
      <c r="H6" s="50">
        <v>23.67</v>
      </c>
      <c r="I6" s="49">
        <v>98.19</v>
      </c>
      <c r="J6" s="58">
        <v>10047</v>
      </c>
      <c r="K6" s="58">
        <f>L6/I6</f>
        <v>12468.96241979835</v>
      </c>
      <c r="L6" s="59">
        <f>J6*G6</f>
        <v>1224327.42</v>
      </c>
      <c r="M6" s="60"/>
      <c r="N6" s="18" t="s">
        <v>21</v>
      </c>
      <c r="O6" s="20"/>
    </row>
    <row r="7" spans="1:15" s="32" customFormat="1" ht="26.25" customHeight="1">
      <c r="A7" s="49">
        <v>2</v>
      </c>
      <c r="B7" s="51">
        <v>6</v>
      </c>
      <c r="C7" s="51">
        <v>3303</v>
      </c>
      <c r="D7" s="51" t="s">
        <v>22</v>
      </c>
      <c r="E7" s="51" t="s">
        <v>20</v>
      </c>
      <c r="F7" s="51">
        <v>2.9</v>
      </c>
      <c r="G7" s="51">
        <v>141.03</v>
      </c>
      <c r="H7" s="52">
        <v>27.400000000000006</v>
      </c>
      <c r="I7" s="51">
        <v>113.63</v>
      </c>
      <c r="J7" s="61">
        <v>8360</v>
      </c>
      <c r="K7" s="61">
        <f>L7/I7</f>
        <v>10375.876089060988</v>
      </c>
      <c r="L7" s="59">
        <f>J7*G7</f>
        <v>1179010.8</v>
      </c>
      <c r="M7" s="62"/>
      <c r="N7" s="18" t="s">
        <v>21</v>
      </c>
      <c r="O7" s="20"/>
    </row>
    <row r="8" spans="1:15" s="32" customFormat="1" ht="26.25" customHeight="1">
      <c r="A8" s="49">
        <v>3</v>
      </c>
      <c r="B8" s="51">
        <v>6</v>
      </c>
      <c r="C8" s="51">
        <v>3304</v>
      </c>
      <c r="D8" s="51" t="s">
        <v>22</v>
      </c>
      <c r="E8" s="51" t="s">
        <v>20</v>
      </c>
      <c r="F8" s="51">
        <v>2.9</v>
      </c>
      <c r="G8" s="51">
        <v>121.86</v>
      </c>
      <c r="H8" s="52">
        <v>23.67</v>
      </c>
      <c r="I8" s="51">
        <v>98.19</v>
      </c>
      <c r="J8" s="61">
        <v>8265</v>
      </c>
      <c r="K8" s="61">
        <f>L8/I8</f>
        <v>10257.387717690193</v>
      </c>
      <c r="L8" s="59">
        <f>J8*G8</f>
        <v>1007172.9</v>
      </c>
      <c r="M8" s="62"/>
      <c r="N8" s="18" t="s">
        <v>21</v>
      </c>
      <c r="O8" s="20"/>
    </row>
    <row r="9" spans="1:15" s="32" customFormat="1" ht="35.25" customHeight="1">
      <c r="A9" s="53" t="s">
        <v>23</v>
      </c>
      <c r="B9" s="54"/>
      <c r="C9" s="54"/>
      <c r="D9" s="54"/>
      <c r="E9" s="54"/>
      <c r="F9" s="55"/>
      <c r="G9" s="56">
        <f>SUM(G6:G8)</f>
        <v>384.75</v>
      </c>
      <c r="H9" s="56">
        <f>SUM(H6:H8)</f>
        <v>74.74000000000001</v>
      </c>
      <c r="I9" s="56">
        <f>SUM(I6:I8)</f>
        <v>310.01</v>
      </c>
      <c r="J9" s="63">
        <f>L9/G9</f>
        <v>8864.226432748537</v>
      </c>
      <c r="K9" s="63">
        <f>L9/I9</f>
        <v>11001.293893745362</v>
      </c>
      <c r="L9" s="64">
        <f>SUM(L6:L8)</f>
        <v>3410511.1199999996</v>
      </c>
      <c r="M9" s="16"/>
      <c r="N9" s="18" t="s">
        <v>21</v>
      </c>
      <c r="O9" s="35"/>
    </row>
    <row r="10" spans="1:15" s="32" customFormat="1" ht="40.5" customHeight="1">
      <c r="A10" s="26" t="s">
        <v>24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6"/>
    </row>
    <row r="11" spans="1:15" s="32" customFormat="1" ht="52.5" customHeight="1">
      <c r="A11" s="28" t="s">
        <v>25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32" customFormat="1" ht="24.75" customHeight="1">
      <c r="A12" s="30" t="s">
        <v>26</v>
      </c>
      <c r="B12" s="30"/>
      <c r="C12" s="30"/>
      <c r="D12" s="30"/>
      <c r="E12" s="30"/>
      <c r="F12" s="30"/>
      <c r="G12" s="30"/>
      <c r="H12" s="30"/>
      <c r="I12" s="30"/>
      <c r="J12" s="65" t="e">
        <f>#REF!*1.5</f>
        <v>#REF!</v>
      </c>
      <c r="K12" s="30" t="s">
        <v>27</v>
      </c>
      <c r="L12" s="30"/>
      <c r="M12" s="66"/>
      <c r="N12" s="67"/>
      <c r="O12" s="68"/>
    </row>
    <row r="13" spans="1:15" s="32" customFormat="1" ht="24.75" customHeight="1">
      <c r="A13" s="30" t="s">
        <v>28</v>
      </c>
      <c r="B13" s="30"/>
      <c r="C13" s="30"/>
      <c r="D13" s="30"/>
      <c r="E13" s="30"/>
      <c r="F13" s="31"/>
      <c r="G13" s="31"/>
      <c r="H13" s="31"/>
      <c r="I13" s="31"/>
      <c r="J13" s="69"/>
      <c r="K13" s="30" t="s">
        <v>29</v>
      </c>
      <c r="L13" s="30"/>
      <c r="M13" s="66"/>
      <c r="N13" s="67"/>
      <c r="O13" s="68"/>
    </row>
    <row r="14" spans="1:15" s="32" customFormat="1" ht="24.75" customHeight="1">
      <c r="A14" s="30" t="s">
        <v>30</v>
      </c>
      <c r="B14" s="30"/>
      <c r="C14" s="30"/>
      <c r="D14" s="30"/>
      <c r="E14" s="30"/>
      <c r="J14" s="70"/>
      <c r="K14" s="70"/>
      <c r="M14" s="71"/>
      <c r="N14" s="71"/>
      <c r="O14" s="68"/>
    </row>
  </sheetData>
  <sheetProtection/>
  <mergeCells count="27">
    <mergeCell ref="A1:B1"/>
    <mergeCell ref="A2:O2"/>
    <mergeCell ref="A3:F3"/>
    <mergeCell ref="A9:F9"/>
    <mergeCell ref="A10:O10"/>
    <mergeCell ref="A11:O11"/>
    <mergeCell ref="A12:E12"/>
    <mergeCell ref="K12:L12"/>
    <mergeCell ref="A13:E13"/>
    <mergeCell ref="K13:L13"/>
    <mergeCell ref="A14:E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9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/>
  <headerFooter alignWithMargins="0">
    <oddFooter>&amp;C&amp;G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3">
      <selection activeCell="L2" sqref="L2:L30"/>
    </sheetView>
  </sheetViews>
  <sheetFormatPr defaultColWidth="9.00390625" defaultRowHeight="14.25"/>
  <cols>
    <col min="1" max="1" width="9.00390625" style="37" bestFit="1" customWidth="1"/>
    <col min="2" max="2" width="10.50390625" style="38" bestFit="1" customWidth="1"/>
    <col min="3" max="3" width="9.00390625" style="37" bestFit="1" customWidth="1"/>
    <col min="4" max="4" width="10.125" style="38" customWidth="1"/>
    <col min="5" max="5" width="9.00390625" style="37" bestFit="1" customWidth="1"/>
    <col min="6" max="6" width="9.875" style="38" customWidth="1"/>
    <col min="7" max="7" width="9.00390625" style="37" bestFit="1" customWidth="1"/>
    <col min="8" max="8" width="9.625" style="38" customWidth="1"/>
    <col min="9" max="9" width="9.00390625" style="37" bestFit="1" customWidth="1"/>
    <col min="10" max="10" width="9.625" style="38" customWidth="1"/>
    <col min="11" max="11" width="9.00390625" style="37" bestFit="1" customWidth="1"/>
    <col min="12" max="12" width="9.625" style="38" customWidth="1"/>
    <col min="13" max="32" width="9.00390625" style="39" bestFit="1" customWidth="1"/>
    <col min="33" max="16384" width="9.00390625" style="39" customWidth="1"/>
  </cols>
  <sheetData>
    <row r="1" spans="1:12" ht="14.25">
      <c r="A1" s="40" t="s">
        <v>6</v>
      </c>
      <c r="B1" s="41" t="s">
        <v>31</v>
      </c>
      <c r="C1" s="40" t="s">
        <v>6</v>
      </c>
      <c r="D1" s="41" t="s">
        <v>31</v>
      </c>
      <c r="E1" s="40" t="s">
        <v>6</v>
      </c>
      <c r="F1" s="41" t="s">
        <v>31</v>
      </c>
      <c r="G1" s="40" t="s">
        <v>6</v>
      </c>
      <c r="H1" s="41" t="s">
        <v>31</v>
      </c>
      <c r="I1" s="40" t="s">
        <v>6</v>
      </c>
      <c r="J1" s="41" t="s">
        <v>31</v>
      </c>
      <c r="K1" s="40" t="s">
        <v>6</v>
      </c>
      <c r="L1" s="41" t="s">
        <v>31</v>
      </c>
    </row>
    <row r="2" spans="1:12" ht="14.25">
      <c r="A2" s="42">
        <v>201</v>
      </c>
      <c r="B2" s="43">
        <f>'...'!B2</f>
        <v>1099228.5</v>
      </c>
      <c r="C2" s="42">
        <v>202</v>
      </c>
      <c r="D2" s="43">
        <f>'...'!D2</f>
        <v>1054221.3</v>
      </c>
      <c r="E2" s="42">
        <v>203</v>
      </c>
      <c r="F2" s="43">
        <f>'...'!F2</f>
        <v>933335.1</v>
      </c>
      <c r="G2" s="42">
        <v>204</v>
      </c>
      <c r="H2" s="43">
        <f>'...'!H2</f>
        <v>902035.8</v>
      </c>
      <c r="I2" s="42">
        <v>205</v>
      </c>
      <c r="J2" s="43">
        <f>'...'!J2</f>
        <v>1043860.5</v>
      </c>
      <c r="K2" s="42">
        <v>206</v>
      </c>
      <c r="L2" s="43">
        <f>'...'!L2</f>
        <v>1144262.7</v>
      </c>
    </row>
    <row r="3" spans="1:12" ht="14.25">
      <c r="A3" s="42">
        <v>301</v>
      </c>
      <c r="B3" s="43">
        <f>'...'!B3</f>
        <v>1121179.5</v>
      </c>
      <c r="C3" s="42">
        <v>302</v>
      </c>
      <c r="D3" s="43">
        <f>'...'!D3</f>
        <v>1076079.6</v>
      </c>
      <c r="E3" s="42">
        <v>303</v>
      </c>
      <c r="F3" s="43">
        <f>'...'!F3</f>
        <v>953118</v>
      </c>
      <c r="G3" s="42">
        <v>304</v>
      </c>
      <c r="H3" s="43">
        <f>'...'!H3</f>
        <v>921783.6</v>
      </c>
      <c r="I3" s="42">
        <v>305</v>
      </c>
      <c r="J3" s="43">
        <f>'...'!J3</f>
        <v>1069028.1</v>
      </c>
      <c r="K3" s="42">
        <v>306</v>
      </c>
      <c r="L3" s="43">
        <f>'...'!L3</f>
        <v>1170281.7</v>
      </c>
    </row>
    <row r="4" spans="1:12" ht="14.25">
      <c r="A4" s="42">
        <v>401</v>
      </c>
      <c r="B4" s="43">
        <f>'...'!B4</f>
        <v>1176053.4000000001</v>
      </c>
      <c r="C4" s="42">
        <v>402</v>
      </c>
      <c r="D4" s="43">
        <f>'...'!D4</f>
        <v>1130725.8</v>
      </c>
      <c r="E4" s="42">
        <v>403</v>
      </c>
      <c r="F4" s="43">
        <f>'...'!F4</f>
        <v>1002577.5</v>
      </c>
      <c r="G4" s="42">
        <v>404</v>
      </c>
      <c r="H4" s="43">
        <f>'...'!H4</f>
        <v>971152.2</v>
      </c>
      <c r="I4" s="42">
        <v>405</v>
      </c>
      <c r="J4" s="43">
        <f>'...'!J4</f>
        <v>1131944.4000000001</v>
      </c>
      <c r="K4" s="42">
        <v>406</v>
      </c>
      <c r="L4" s="43">
        <f>'...'!L4</f>
        <v>1235332.8</v>
      </c>
    </row>
    <row r="5" spans="1:12" ht="14.25">
      <c r="A5" s="42">
        <v>501</v>
      </c>
      <c r="B5" s="43">
        <f>'...'!B5</f>
        <v>1177700.4000000001</v>
      </c>
      <c r="C5" s="42">
        <v>502</v>
      </c>
      <c r="D5" s="43">
        <f>'...'!D5</f>
        <v>1132365.6</v>
      </c>
      <c r="E5" s="42">
        <v>503</v>
      </c>
      <c r="F5" s="43">
        <f>'...'!F5</f>
        <v>1004060.7</v>
      </c>
      <c r="G5" s="42">
        <v>504</v>
      </c>
      <c r="H5" s="43">
        <f>'...'!H5</f>
        <v>972632.7</v>
      </c>
      <c r="I5" s="42">
        <v>505</v>
      </c>
      <c r="J5" s="43">
        <f>'...'!J5</f>
        <v>1133831.7</v>
      </c>
      <c r="K5" s="42">
        <v>506</v>
      </c>
      <c r="L5" s="43">
        <f>'...'!L5</f>
        <v>1237284</v>
      </c>
    </row>
    <row r="6" spans="1:12" ht="14.25">
      <c r="A6" s="42">
        <v>601</v>
      </c>
      <c r="B6" s="43">
        <f>'...'!B6</f>
        <v>1179345.6</v>
      </c>
      <c r="C6" s="42">
        <v>602</v>
      </c>
      <c r="D6" s="43">
        <f>'...'!D6</f>
        <v>1134004.5</v>
      </c>
      <c r="E6" s="42">
        <v>603</v>
      </c>
      <c r="F6" s="43">
        <f>'...'!F6</f>
        <v>1005544.8</v>
      </c>
      <c r="G6" s="42">
        <v>604</v>
      </c>
      <c r="H6" s="43">
        <f>'...'!H6</f>
        <v>974114.1</v>
      </c>
      <c r="I6" s="42">
        <v>605</v>
      </c>
      <c r="J6" s="43">
        <f>'...'!J6</f>
        <v>1135719</v>
      </c>
      <c r="K6" s="42">
        <v>606</v>
      </c>
      <c r="L6" s="43">
        <f>'...'!L6</f>
        <v>1239236.1</v>
      </c>
    </row>
    <row r="7" spans="1:12" ht="14.25">
      <c r="A7" s="42">
        <v>701</v>
      </c>
      <c r="B7" s="43">
        <f>'...'!B7</f>
        <v>1180991.7</v>
      </c>
      <c r="C7" s="42">
        <v>702</v>
      </c>
      <c r="D7" s="43">
        <f>'...'!D7</f>
        <v>1135645.2</v>
      </c>
      <c r="E7" s="42">
        <v>703</v>
      </c>
      <c r="F7" s="43">
        <f>'...'!F7</f>
        <v>1007028</v>
      </c>
      <c r="G7" s="42">
        <v>704</v>
      </c>
      <c r="H7" s="43">
        <f>'...'!H7</f>
        <v>975595.5</v>
      </c>
      <c r="I7" s="42">
        <v>705</v>
      </c>
      <c r="J7" s="43">
        <f>'...'!J7</f>
        <v>1137607.2</v>
      </c>
      <c r="K7" s="42">
        <v>706</v>
      </c>
      <c r="L7" s="43">
        <f>'...'!L7</f>
        <v>1241187.3</v>
      </c>
    </row>
    <row r="8" spans="1:12" ht="14.25">
      <c r="A8" s="42">
        <v>801</v>
      </c>
      <c r="B8" s="43">
        <f>'...'!B8</f>
        <v>1182638.7</v>
      </c>
      <c r="C8" s="42">
        <v>802</v>
      </c>
      <c r="D8" s="43">
        <f>'...'!D8</f>
        <v>1137284.1</v>
      </c>
      <c r="E8" s="42">
        <v>803</v>
      </c>
      <c r="F8" s="43">
        <f>'...'!F8</f>
        <v>1008512.1</v>
      </c>
      <c r="G8" s="42">
        <v>804</v>
      </c>
      <c r="H8" s="43">
        <f>'...'!H8</f>
        <v>977076</v>
      </c>
      <c r="I8" s="42">
        <v>805</v>
      </c>
      <c r="J8" s="43">
        <f>'...'!J8</f>
        <v>1139493.6</v>
      </c>
      <c r="K8" s="42">
        <v>806</v>
      </c>
      <c r="L8" s="43">
        <f>'...'!L8</f>
        <v>1243138.5</v>
      </c>
    </row>
    <row r="9" spans="1:12" ht="14.25">
      <c r="A9" s="42">
        <v>901</v>
      </c>
      <c r="B9" s="43">
        <f>'...'!B9</f>
        <v>1184284.8</v>
      </c>
      <c r="C9" s="42">
        <v>902</v>
      </c>
      <c r="D9" s="43">
        <f>'...'!D9</f>
        <v>1138923</v>
      </c>
      <c r="E9" s="42">
        <v>903</v>
      </c>
      <c r="F9" s="43">
        <f>'...'!F9</f>
        <v>1009995.3</v>
      </c>
      <c r="G9" s="42">
        <v>904</v>
      </c>
      <c r="H9" s="43">
        <f>'...'!H9</f>
        <v>978557.4</v>
      </c>
      <c r="I9" s="42">
        <v>905</v>
      </c>
      <c r="J9" s="43">
        <f>'...'!J9</f>
        <v>1141382.7</v>
      </c>
      <c r="K9" s="42">
        <v>906</v>
      </c>
      <c r="L9" s="43">
        <f>'...'!L9</f>
        <v>1245089.7</v>
      </c>
    </row>
    <row r="10" spans="1:12" ht="14.25">
      <c r="A10" s="42">
        <v>1001</v>
      </c>
      <c r="B10" s="43">
        <f>'...'!B10</f>
        <v>1185930</v>
      </c>
      <c r="C10" s="42">
        <v>1002</v>
      </c>
      <c r="D10" s="43">
        <f>'...'!D10</f>
        <v>1140562.8</v>
      </c>
      <c r="E10" s="42">
        <v>1003</v>
      </c>
      <c r="F10" s="43">
        <f>'...'!F10</f>
        <v>1011479.4</v>
      </c>
      <c r="G10" s="42">
        <v>1004</v>
      </c>
      <c r="H10" s="43">
        <f>'...'!H10</f>
        <v>980038.8</v>
      </c>
      <c r="I10" s="42">
        <v>1005</v>
      </c>
      <c r="J10" s="43">
        <f>'...'!J10</f>
        <v>1143269.1</v>
      </c>
      <c r="K10" s="42">
        <v>1006</v>
      </c>
      <c r="L10" s="43">
        <f>'...'!L10</f>
        <v>1247041.8</v>
      </c>
    </row>
    <row r="11" spans="1:12" ht="14.25">
      <c r="A11" s="42">
        <v>1101</v>
      </c>
      <c r="B11" s="43">
        <f>'...'!B11</f>
        <v>1188126</v>
      </c>
      <c r="C11" s="42">
        <v>1102</v>
      </c>
      <c r="D11" s="43">
        <f>'...'!D11</f>
        <v>1142748</v>
      </c>
      <c r="E11" s="42">
        <v>1103</v>
      </c>
      <c r="F11" s="43">
        <f>'...'!F11</f>
        <v>1013458.5</v>
      </c>
      <c r="G11" s="42">
        <v>1104</v>
      </c>
      <c r="H11" s="43">
        <f>'...'!H11</f>
        <v>982012.5</v>
      </c>
      <c r="I11" s="42">
        <v>1105</v>
      </c>
      <c r="J11" s="43">
        <f>'...'!J11</f>
        <v>1145786.4000000001</v>
      </c>
      <c r="K11" s="42">
        <v>1106</v>
      </c>
      <c r="L11" s="43">
        <f>'...'!L11</f>
        <v>1249643.7</v>
      </c>
    </row>
    <row r="12" spans="1:12" ht="14.25">
      <c r="A12" s="42">
        <v>1201</v>
      </c>
      <c r="B12" s="43">
        <f>'...'!B12</f>
        <v>1190321.1</v>
      </c>
      <c r="C12" s="42">
        <v>1202</v>
      </c>
      <c r="D12" s="43">
        <f>'...'!D12</f>
        <v>1144934.1</v>
      </c>
      <c r="E12" s="42">
        <v>1203</v>
      </c>
      <c r="F12" s="43">
        <f>'...'!F12</f>
        <v>1015436.7</v>
      </c>
      <c r="G12" s="42">
        <v>1204</v>
      </c>
      <c r="H12" s="43">
        <f>'...'!H12</f>
        <v>983987.1</v>
      </c>
      <c r="I12" s="42">
        <v>1205</v>
      </c>
      <c r="J12" s="43">
        <f>'...'!J12</f>
        <v>1148301.9000000001</v>
      </c>
      <c r="K12" s="42">
        <v>1206</v>
      </c>
      <c r="L12" s="43">
        <f>'...'!L12</f>
        <v>1252246.5</v>
      </c>
    </row>
    <row r="13" spans="1:12" ht="14.25">
      <c r="A13" s="42">
        <v>1301</v>
      </c>
      <c r="B13" s="43">
        <f>'...'!B13</f>
        <v>1192516.2</v>
      </c>
      <c r="C13" s="42">
        <v>1302</v>
      </c>
      <c r="D13" s="43">
        <f>'...'!D13</f>
        <v>1147120.2</v>
      </c>
      <c r="E13" s="42">
        <v>1303</v>
      </c>
      <c r="F13" s="43">
        <f>'...'!F13</f>
        <v>1017415.8</v>
      </c>
      <c r="G13" s="42">
        <v>1304</v>
      </c>
      <c r="H13" s="43">
        <f>'...'!H13</f>
        <v>985961.7</v>
      </c>
      <c r="I13" s="42">
        <v>1305</v>
      </c>
      <c r="J13" s="43">
        <f>'...'!J13</f>
        <v>1150819.2</v>
      </c>
      <c r="K13" s="42">
        <v>1306</v>
      </c>
      <c r="L13" s="43">
        <f>'...'!L13</f>
        <v>1254848.4000000001</v>
      </c>
    </row>
    <row r="14" spans="1:12" ht="14.25">
      <c r="A14" s="42">
        <v>1401</v>
      </c>
      <c r="B14" s="43">
        <f>'...'!B14</f>
        <v>1194711.3</v>
      </c>
      <c r="C14" s="42">
        <v>1402</v>
      </c>
      <c r="D14" s="43">
        <f>'...'!D14</f>
        <v>1149305.4000000001</v>
      </c>
      <c r="E14" s="42">
        <v>1403</v>
      </c>
      <c r="F14" s="43">
        <f>'...'!F14</f>
        <v>1019393.1</v>
      </c>
      <c r="G14" s="42">
        <v>1404</v>
      </c>
      <c r="H14" s="43">
        <f>'...'!H14</f>
        <v>987938.1</v>
      </c>
      <c r="I14" s="42">
        <v>1405</v>
      </c>
      <c r="J14" s="43">
        <f>'...'!J14</f>
        <v>1153335.6</v>
      </c>
      <c r="K14" s="42">
        <v>1406</v>
      </c>
      <c r="L14" s="43">
        <f>'...'!L14</f>
        <v>1257451.2</v>
      </c>
    </row>
    <row r="15" spans="1:12" ht="14.25">
      <c r="A15" s="42">
        <v>1501</v>
      </c>
      <c r="B15" s="43">
        <f>'...'!B15</f>
        <v>1196906.4000000001</v>
      </c>
      <c r="C15" s="42">
        <v>1502</v>
      </c>
      <c r="D15" s="43">
        <f>'...'!D15</f>
        <v>1151492.4000000001</v>
      </c>
      <c r="E15" s="42">
        <v>1503</v>
      </c>
      <c r="F15" s="43">
        <f>'...'!F15</f>
        <v>1021371.3</v>
      </c>
      <c r="G15" s="42">
        <v>1504</v>
      </c>
      <c r="H15" s="43">
        <f>'...'!H15</f>
        <v>989912.7</v>
      </c>
      <c r="I15" s="42">
        <v>1505</v>
      </c>
      <c r="J15" s="43">
        <f>'...'!J15</f>
        <v>1155852</v>
      </c>
      <c r="K15" s="42">
        <v>1506</v>
      </c>
      <c r="L15" s="43">
        <f>'...'!L15</f>
        <v>1260051.3</v>
      </c>
    </row>
    <row r="16" spans="1:12" ht="14.25">
      <c r="A16" s="42">
        <v>1601</v>
      </c>
      <c r="B16" s="43">
        <f>'...'!B16</f>
        <v>1199101.5</v>
      </c>
      <c r="C16" s="42">
        <v>1602</v>
      </c>
      <c r="D16" s="43">
        <f>'...'!D16</f>
        <v>1153677.6</v>
      </c>
      <c r="E16" s="42">
        <v>1603</v>
      </c>
      <c r="F16" s="43">
        <f>'...'!F16</f>
        <v>1023350.4</v>
      </c>
      <c r="G16" s="42">
        <v>1604</v>
      </c>
      <c r="H16" s="43">
        <f>'...'!H16</f>
        <v>991886.4</v>
      </c>
      <c r="I16" s="42">
        <v>1605</v>
      </c>
      <c r="J16" s="43">
        <f>'...'!J16</f>
        <v>1158369.3</v>
      </c>
      <c r="K16" s="42">
        <v>1606</v>
      </c>
      <c r="L16" s="43">
        <f>'...'!L16</f>
        <v>1262654.1</v>
      </c>
    </row>
    <row r="17" spans="1:12" ht="14.25">
      <c r="A17" s="42">
        <v>1701</v>
      </c>
      <c r="B17" s="43">
        <f>'...'!B17</f>
        <v>1201295.7</v>
      </c>
      <c r="C17" s="42">
        <v>1702</v>
      </c>
      <c r="D17" s="43">
        <f>'...'!D17</f>
        <v>1155862.8</v>
      </c>
      <c r="E17" s="42">
        <v>1703</v>
      </c>
      <c r="F17" s="43">
        <f>'...'!F17</f>
        <v>1025327.7</v>
      </c>
      <c r="G17" s="42">
        <v>1704</v>
      </c>
      <c r="H17" s="43">
        <f>'...'!H17</f>
        <v>993861</v>
      </c>
      <c r="I17" s="42">
        <v>1705</v>
      </c>
      <c r="J17" s="43">
        <f>'...'!J17</f>
        <v>1160885.7</v>
      </c>
      <c r="K17" s="42">
        <v>1706</v>
      </c>
      <c r="L17" s="43">
        <f>'...'!L17</f>
        <v>1265256</v>
      </c>
    </row>
    <row r="18" spans="1:12" ht="14.25">
      <c r="A18" s="42">
        <v>1801</v>
      </c>
      <c r="B18" s="43">
        <f>'...'!B18</f>
        <v>1203491.7</v>
      </c>
      <c r="C18" s="42">
        <v>1802</v>
      </c>
      <c r="D18" s="43">
        <f>'...'!D18</f>
        <v>1158049.8</v>
      </c>
      <c r="E18" s="42">
        <v>1803</v>
      </c>
      <c r="F18" s="43">
        <f>'...'!F18</f>
        <v>1027306.8</v>
      </c>
      <c r="G18" s="42">
        <v>1804</v>
      </c>
      <c r="H18" s="43">
        <f>'...'!H18</f>
        <v>995836.5</v>
      </c>
      <c r="I18" s="42">
        <v>1805</v>
      </c>
      <c r="J18" s="43">
        <f>'...'!J18</f>
        <v>1163402.1</v>
      </c>
      <c r="K18" s="42">
        <v>1806</v>
      </c>
      <c r="L18" s="43">
        <f>'...'!L18</f>
        <v>1267857.9000000001</v>
      </c>
    </row>
    <row r="19" spans="1:12" ht="14.25">
      <c r="A19" s="42">
        <v>1901</v>
      </c>
      <c r="B19" s="43">
        <f>'...'!B19</f>
        <v>1205685.9000000001</v>
      </c>
      <c r="C19" s="42">
        <v>1902</v>
      </c>
      <c r="D19" s="43">
        <f>'...'!D19</f>
        <v>1160235</v>
      </c>
      <c r="E19" s="42">
        <v>1903</v>
      </c>
      <c r="F19" s="43">
        <f>'...'!F19</f>
        <v>1029285</v>
      </c>
      <c r="G19" s="42">
        <v>1904</v>
      </c>
      <c r="H19" s="43">
        <f>'...'!H19</f>
        <v>997811.1</v>
      </c>
      <c r="I19" s="42">
        <v>1905</v>
      </c>
      <c r="J19" s="43">
        <f>'...'!J19</f>
        <v>1165918.5</v>
      </c>
      <c r="K19" s="42">
        <v>1906</v>
      </c>
      <c r="L19" s="43">
        <f>'...'!L19</f>
        <v>1270460.7</v>
      </c>
    </row>
    <row r="20" spans="1:12" ht="14.25">
      <c r="A20" s="42">
        <v>2001</v>
      </c>
      <c r="B20" s="43">
        <f>'...'!B20</f>
        <v>1207881</v>
      </c>
      <c r="C20" s="42">
        <v>2002</v>
      </c>
      <c r="D20" s="43">
        <f>'...'!D20</f>
        <v>1162421.1</v>
      </c>
      <c r="E20" s="42">
        <v>2003</v>
      </c>
      <c r="F20" s="43">
        <f>'...'!F20</f>
        <v>1031264.1</v>
      </c>
      <c r="G20" s="42">
        <v>2004</v>
      </c>
      <c r="H20" s="43">
        <f>'...'!H20</f>
        <v>999785.7</v>
      </c>
      <c r="I20" s="42">
        <v>2005</v>
      </c>
      <c r="J20" s="43">
        <f>'...'!J20</f>
        <v>1168435.8</v>
      </c>
      <c r="K20" s="42">
        <v>2006</v>
      </c>
      <c r="L20" s="43">
        <f>'...'!L20</f>
        <v>1273061.7</v>
      </c>
    </row>
    <row r="21" spans="1:12" ht="14.25">
      <c r="A21" s="42">
        <v>2101</v>
      </c>
      <c r="B21" s="43">
        <f>'...'!B21</f>
        <v>1210076.1</v>
      </c>
      <c r="C21" s="42">
        <v>2102</v>
      </c>
      <c r="D21" s="43">
        <f>'...'!D21</f>
        <v>1164607.2</v>
      </c>
      <c r="E21" s="42">
        <v>2103</v>
      </c>
      <c r="F21" s="43">
        <f>'...'!F21</f>
        <v>1033241.4</v>
      </c>
      <c r="G21" s="42">
        <v>2104</v>
      </c>
      <c r="H21" s="43">
        <f>'...'!H21</f>
        <v>1001759.4</v>
      </c>
      <c r="I21" s="42">
        <v>2105</v>
      </c>
      <c r="J21" s="43">
        <f>'...'!J21</f>
        <v>1170952.2</v>
      </c>
      <c r="K21" s="42">
        <v>2106</v>
      </c>
      <c r="L21" s="43">
        <f>'...'!L21</f>
        <v>1275664.5</v>
      </c>
    </row>
    <row r="22" spans="1:12" ht="14.25">
      <c r="A22" s="42">
        <v>2201</v>
      </c>
      <c r="B22" s="43">
        <f>'...'!B22</f>
        <v>1212271.2</v>
      </c>
      <c r="C22" s="42">
        <v>2202</v>
      </c>
      <c r="D22" s="43">
        <f>'...'!D22</f>
        <v>1166793.3</v>
      </c>
      <c r="E22" s="42">
        <v>2203</v>
      </c>
      <c r="F22" s="43">
        <f>'...'!F22</f>
        <v>1035219.6</v>
      </c>
      <c r="G22" s="42">
        <v>2204</v>
      </c>
      <c r="H22" s="43">
        <f>'...'!H22</f>
        <v>1003735.8</v>
      </c>
      <c r="I22" s="42">
        <v>2205</v>
      </c>
      <c r="J22" s="43">
        <f>'...'!J22</f>
        <v>1173469.5</v>
      </c>
      <c r="K22" s="42">
        <v>2206</v>
      </c>
      <c r="L22" s="43">
        <f>'...'!L22</f>
        <v>1278267.3</v>
      </c>
    </row>
    <row r="23" spans="1:12" ht="14.25">
      <c r="A23" s="42">
        <v>2301</v>
      </c>
      <c r="B23" s="43">
        <f>'...'!B23</f>
        <v>1214467.2</v>
      </c>
      <c r="C23" s="42">
        <v>2302</v>
      </c>
      <c r="D23" s="43">
        <f>'...'!D23</f>
        <v>1168978.5</v>
      </c>
      <c r="E23" s="42">
        <v>2303</v>
      </c>
      <c r="F23" s="43">
        <f>'...'!F23</f>
        <v>1037198.7</v>
      </c>
      <c r="G23" s="42">
        <v>2304</v>
      </c>
      <c r="H23" s="43">
        <f>'...'!H23</f>
        <v>1005710.4</v>
      </c>
      <c r="I23" s="42">
        <v>2305</v>
      </c>
      <c r="J23" s="43">
        <f>'...'!J23</f>
        <v>1175985.9000000001</v>
      </c>
      <c r="K23" s="42">
        <v>2306</v>
      </c>
      <c r="L23" s="43">
        <f>'...'!L23</f>
        <v>1280867.4000000001</v>
      </c>
    </row>
    <row r="24" spans="1:12" ht="14.25">
      <c r="A24" s="42">
        <v>2401</v>
      </c>
      <c r="B24" s="43">
        <f>'...'!B24</f>
        <v>1216113.3</v>
      </c>
      <c r="C24" s="42">
        <v>2402</v>
      </c>
      <c r="D24" s="43">
        <f>'...'!D24</f>
        <v>1170617.4000000001</v>
      </c>
      <c r="E24" s="42">
        <v>2403</v>
      </c>
      <c r="F24" s="43">
        <f>'...'!F24</f>
        <v>1038681.9</v>
      </c>
      <c r="G24" s="42">
        <v>2404</v>
      </c>
      <c r="H24" s="43">
        <f>'...'!H24</f>
        <v>1007191.8</v>
      </c>
      <c r="I24" s="42">
        <v>2405</v>
      </c>
      <c r="J24" s="43">
        <f>'...'!J24</f>
        <v>1177874.1</v>
      </c>
      <c r="K24" s="42">
        <v>2406</v>
      </c>
      <c r="L24" s="43">
        <f>'...'!L24</f>
        <v>1282820.4000000001</v>
      </c>
    </row>
    <row r="25" spans="1:12" ht="14.25">
      <c r="A25" s="42">
        <v>2501</v>
      </c>
      <c r="B25" s="43">
        <f>'...'!B25</f>
        <v>1217758.5</v>
      </c>
      <c r="C25" s="42">
        <v>2502</v>
      </c>
      <c r="D25" s="43">
        <f>'...'!D25</f>
        <v>1172258.1</v>
      </c>
      <c r="E25" s="42">
        <v>2503</v>
      </c>
      <c r="F25" s="43">
        <f>'...'!F25</f>
        <v>1040165.1</v>
      </c>
      <c r="G25" s="42">
        <v>2504</v>
      </c>
      <c r="H25" s="43">
        <f>'...'!H25</f>
        <v>1008673.2</v>
      </c>
      <c r="I25" s="42">
        <v>2505</v>
      </c>
      <c r="J25" s="43">
        <f>'...'!J25</f>
        <v>1179760.5</v>
      </c>
      <c r="K25" s="42">
        <v>2506</v>
      </c>
      <c r="L25" s="43">
        <f>'...'!L25</f>
        <v>1284771.6</v>
      </c>
    </row>
    <row r="26" spans="1:12" ht="14.25">
      <c r="A26" s="42">
        <v>2601</v>
      </c>
      <c r="B26" s="43">
        <f>'...'!B26</f>
        <v>1219405.5</v>
      </c>
      <c r="C26" s="42">
        <v>2602</v>
      </c>
      <c r="D26" s="43">
        <f>'...'!D26</f>
        <v>1173897</v>
      </c>
      <c r="E26" s="42">
        <v>2603</v>
      </c>
      <c r="F26" s="43">
        <f>'...'!F26</f>
        <v>1041649.2</v>
      </c>
      <c r="G26" s="42">
        <v>2604</v>
      </c>
      <c r="H26" s="43">
        <f>'...'!H26</f>
        <v>1010153.7</v>
      </c>
      <c r="I26" s="42">
        <v>2605</v>
      </c>
      <c r="J26" s="43">
        <f>'...'!J26</f>
        <v>1181648.7</v>
      </c>
      <c r="K26" s="42">
        <v>2606</v>
      </c>
      <c r="L26" s="43">
        <f>'...'!L26</f>
        <v>1286722.8</v>
      </c>
    </row>
    <row r="27" spans="1:12" ht="14.25">
      <c r="A27" s="42">
        <v>2701</v>
      </c>
      <c r="B27" s="43">
        <f>'...'!B27</f>
        <v>1220501.7</v>
      </c>
      <c r="C27" s="42">
        <v>2702</v>
      </c>
      <c r="D27" s="43">
        <f>'...'!D27</f>
        <v>1174990.5</v>
      </c>
      <c r="E27" s="42">
        <v>2703</v>
      </c>
      <c r="F27" s="43">
        <f>'...'!F27</f>
        <v>1042639.2</v>
      </c>
      <c r="G27" s="42">
        <v>2704</v>
      </c>
      <c r="H27" s="43">
        <f>'...'!H27</f>
        <v>1011140.1</v>
      </c>
      <c r="I27" s="42">
        <v>2705</v>
      </c>
      <c r="J27" s="43">
        <f>'...'!J27</f>
        <v>1182906</v>
      </c>
      <c r="K27" s="42">
        <v>2706</v>
      </c>
      <c r="L27" s="43">
        <f>'...'!L27</f>
        <v>1288023.3</v>
      </c>
    </row>
    <row r="28" spans="1:12" ht="14.25">
      <c r="A28" s="42">
        <v>2801</v>
      </c>
      <c r="B28" s="43">
        <f>'...'!B28</f>
        <v>1211722.2</v>
      </c>
      <c r="C28" s="42">
        <v>2802</v>
      </c>
      <c r="D28" s="43">
        <f>'...'!D28</f>
        <v>1166247</v>
      </c>
      <c r="E28" s="42">
        <v>2803</v>
      </c>
      <c r="F28" s="43">
        <f>'...'!F28</f>
        <v>1034725.5</v>
      </c>
      <c r="G28" s="42">
        <v>2804</v>
      </c>
      <c r="H28" s="43">
        <f>'...'!H28</f>
        <v>1003240.8</v>
      </c>
      <c r="I28" s="42">
        <v>2805</v>
      </c>
      <c r="J28" s="43">
        <f>'...'!J28</f>
        <v>1172840.4000000001</v>
      </c>
      <c r="K28" s="42">
        <v>2806</v>
      </c>
      <c r="L28" s="43">
        <f>'...'!L28</f>
        <v>1277615.7</v>
      </c>
    </row>
    <row r="29" spans="1:12" ht="14.25">
      <c r="A29" s="42">
        <v>2901</v>
      </c>
      <c r="B29" s="43">
        <f>'...'!B29</f>
        <v>1200747.6</v>
      </c>
      <c r="C29" s="42">
        <v>2902</v>
      </c>
      <c r="D29" s="43">
        <f>'...'!D29</f>
        <v>1155317.4000000001</v>
      </c>
      <c r="E29" s="42">
        <v>2903</v>
      </c>
      <c r="F29" s="43">
        <f>'...'!F29</f>
        <v>1024833.6</v>
      </c>
      <c r="G29" s="42">
        <v>2904</v>
      </c>
      <c r="H29" s="43">
        <f>'...'!H29</f>
        <v>993367.8</v>
      </c>
      <c r="I29" s="42">
        <v>2905</v>
      </c>
      <c r="J29" s="43">
        <f>'...'!J29</f>
        <v>1160257.5</v>
      </c>
      <c r="K29" s="42">
        <v>2906</v>
      </c>
      <c r="L29" s="43">
        <f>'...'!L29</f>
        <v>1264605.3</v>
      </c>
    </row>
    <row r="30" spans="1:12" ht="14.25">
      <c r="A30" s="42">
        <v>3001</v>
      </c>
      <c r="B30" s="43">
        <f>'...'!B30</f>
        <v>1112948.1</v>
      </c>
      <c r="C30" s="42">
        <v>3002</v>
      </c>
      <c r="D30" s="43">
        <f>'...'!D30</f>
        <v>1067883.3</v>
      </c>
      <c r="E30" s="42">
        <v>3003</v>
      </c>
      <c r="F30" s="43">
        <f>'...'!F30</f>
        <v>945700.2</v>
      </c>
      <c r="G30" s="42">
        <v>3004</v>
      </c>
      <c r="H30" s="43">
        <f>'...'!H30</f>
        <v>914377.5</v>
      </c>
      <c r="I30" s="42">
        <v>3005</v>
      </c>
      <c r="J30" s="43">
        <f>'...'!J30</f>
        <v>1059590.7</v>
      </c>
      <c r="K30" s="42">
        <v>3006</v>
      </c>
      <c r="L30" s="43">
        <f>'...'!L30</f>
        <v>1160524.8</v>
      </c>
    </row>
    <row r="31" spans="1:12" ht="14.25">
      <c r="A31" s="40" t="s">
        <v>32</v>
      </c>
      <c r="B31" s="43">
        <v>34503400.800000004</v>
      </c>
      <c r="C31" s="40" t="s">
        <v>32</v>
      </c>
      <c r="D31" s="43">
        <v>33187248</v>
      </c>
      <c r="E31" s="40" t="s">
        <v>32</v>
      </c>
      <c r="F31" s="43">
        <v>29433314.7</v>
      </c>
      <c r="G31" s="40" t="s">
        <v>32</v>
      </c>
      <c r="H31" s="43">
        <v>28521329.400000002</v>
      </c>
      <c r="I31" s="40" t="s">
        <v>32</v>
      </c>
      <c r="J31" s="43">
        <v>33282528.3</v>
      </c>
      <c r="K31" s="40" t="s">
        <v>32</v>
      </c>
      <c r="L31" s="43">
        <v>36296269.2</v>
      </c>
    </row>
    <row r="33" spans="1:2" ht="14.25">
      <c r="A33" s="44" t="s">
        <v>33</v>
      </c>
      <c r="B33" s="38">
        <v>195224090.40000004</v>
      </c>
    </row>
    <row r="34" spans="2:8" ht="14.25">
      <c r="B34" s="38">
        <v>17501.5</v>
      </c>
      <c r="G34" s="44" t="s">
        <v>34</v>
      </c>
      <c r="H34" s="38">
        <v>811832.2200000001</v>
      </c>
    </row>
    <row r="35" spans="2:8" ht="14.25">
      <c r="B35" s="38">
        <v>11500</v>
      </c>
      <c r="C35" s="37">
        <v>12915</v>
      </c>
      <c r="D35" s="38">
        <v>10977.75</v>
      </c>
      <c r="H35" s="38">
        <v>766730.43</v>
      </c>
    </row>
    <row r="36" ht="14.25">
      <c r="B36" s="38">
        <v>9775</v>
      </c>
    </row>
    <row r="37" spans="7:8" ht="14.25">
      <c r="G37" s="44" t="s">
        <v>35</v>
      </c>
      <c r="H37" s="38">
        <v>902035.8</v>
      </c>
    </row>
    <row r="38" spans="7:8" ht="14.25">
      <c r="G38" s="44" t="s">
        <v>36</v>
      </c>
      <c r="H38" s="38">
        <v>851922.7</v>
      </c>
    </row>
    <row r="39" spans="2:3" ht="14.25">
      <c r="B39" s="45" t="s">
        <v>37</v>
      </c>
      <c r="C39" s="46">
        <v>9245.885739592559</v>
      </c>
    </row>
    <row r="40" spans="2:3" ht="14.25">
      <c r="B40" s="45" t="s">
        <v>38</v>
      </c>
      <c r="C40" s="46">
        <v>12394.655224941605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D11" sqref="D11"/>
    </sheetView>
  </sheetViews>
  <sheetFormatPr defaultColWidth="9.00390625" defaultRowHeight="14.25"/>
  <cols>
    <col min="1" max="1" width="9.00390625" style="37" bestFit="1" customWidth="1"/>
    <col min="2" max="2" width="10.50390625" style="38" bestFit="1" customWidth="1"/>
    <col min="3" max="3" width="9.00390625" style="37" bestFit="1" customWidth="1"/>
    <col min="4" max="4" width="10.125" style="38" customWidth="1"/>
    <col min="5" max="5" width="9.00390625" style="37" bestFit="1" customWidth="1"/>
    <col min="6" max="6" width="9.875" style="38" customWidth="1"/>
    <col min="7" max="7" width="9.00390625" style="37" bestFit="1" customWidth="1"/>
    <col min="8" max="8" width="9.625" style="38" customWidth="1"/>
    <col min="9" max="9" width="9.00390625" style="37" bestFit="1" customWidth="1"/>
    <col min="10" max="10" width="9.625" style="38" customWidth="1"/>
    <col min="11" max="11" width="9.00390625" style="37" bestFit="1" customWidth="1"/>
    <col min="12" max="12" width="9.625" style="38" customWidth="1"/>
    <col min="13" max="32" width="9.00390625" style="39" bestFit="1" customWidth="1"/>
    <col min="33" max="16384" width="9.00390625" style="39" customWidth="1"/>
  </cols>
  <sheetData>
    <row r="1" spans="1:12" ht="14.25">
      <c r="A1" s="40" t="s">
        <v>6</v>
      </c>
      <c r="B1" s="41" t="s">
        <v>31</v>
      </c>
      <c r="C1" s="40" t="s">
        <v>6</v>
      </c>
      <c r="D1" s="41" t="s">
        <v>31</v>
      </c>
      <c r="E1" s="40" t="s">
        <v>6</v>
      </c>
      <c r="F1" s="41" t="s">
        <v>31</v>
      </c>
      <c r="G1" s="40" t="s">
        <v>6</v>
      </c>
      <c r="H1" s="41" t="s">
        <v>31</v>
      </c>
      <c r="I1" s="40" t="s">
        <v>6</v>
      </c>
      <c r="J1" s="41" t="s">
        <v>31</v>
      </c>
      <c r="K1" s="40" t="s">
        <v>6</v>
      </c>
      <c r="L1" s="41" t="s">
        <v>31</v>
      </c>
    </row>
    <row r="2" spans="1:12" ht="14.25">
      <c r="A2" s="42">
        <v>201</v>
      </c>
      <c r="B2" s="43">
        <v>1099228.5</v>
      </c>
      <c r="C2" s="42">
        <v>202</v>
      </c>
      <c r="D2" s="43">
        <v>1054221.3</v>
      </c>
      <c r="E2" s="42">
        <v>203</v>
      </c>
      <c r="F2" s="43">
        <v>933335.1</v>
      </c>
      <c r="G2" s="42">
        <v>204</v>
      </c>
      <c r="H2" s="43">
        <v>902035.8</v>
      </c>
      <c r="I2" s="42">
        <v>205</v>
      </c>
      <c r="J2" s="43">
        <v>1043860.5</v>
      </c>
      <c r="K2" s="42">
        <v>206</v>
      </c>
      <c r="L2" s="43">
        <v>1144262.7</v>
      </c>
    </row>
    <row r="3" spans="1:12" ht="14.25">
      <c r="A3" s="42">
        <v>301</v>
      </c>
      <c r="B3" s="43">
        <v>1121179.5</v>
      </c>
      <c r="C3" s="42">
        <v>302</v>
      </c>
      <c r="D3" s="43">
        <v>1076079.6</v>
      </c>
      <c r="E3" s="42">
        <v>303</v>
      </c>
      <c r="F3" s="43">
        <v>953118</v>
      </c>
      <c r="G3" s="42">
        <v>304</v>
      </c>
      <c r="H3" s="43">
        <v>921783.6</v>
      </c>
      <c r="I3" s="42">
        <v>305</v>
      </c>
      <c r="J3" s="43">
        <v>1069028.1</v>
      </c>
      <c r="K3" s="42">
        <v>306</v>
      </c>
      <c r="L3" s="43">
        <v>1170281.7</v>
      </c>
    </row>
    <row r="4" spans="1:12" ht="14.25">
      <c r="A4" s="42">
        <v>401</v>
      </c>
      <c r="B4" s="43">
        <v>1176053.4000000001</v>
      </c>
      <c r="C4" s="42">
        <v>402</v>
      </c>
      <c r="D4" s="43">
        <v>1130725.8</v>
      </c>
      <c r="E4" s="42">
        <v>403</v>
      </c>
      <c r="F4" s="43">
        <v>1002577.5</v>
      </c>
      <c r="G4" s="42">
        <v>404</v>
      </c>
      <c r="H4" s="43">
        <v>971152.2</v>
      </c>
      <c r="I4" s="42">
        <v>405</v>
      </c>
      <c r="J4" s="43">
        <v>1131944.4000000001</v>
      </c>
      <c r="K4" s="42">
        <v>406</v>
      </c>
      <c r="L4" s="43">
        <v>1235332.8</v>
      </c>
    </row>
    <row r="5" spans="1:12" ht="14.25">
      <c r="A5" s="42">
        <v>501</v>
      </c>
      <c r="B5" s="43">
        <v>1177700.4000000001</v>
      </c>
      <c r="C5" s="42">
        <v>502</v>
      </c>
      <c r="D5" s="43">
        <v>1132365.6</v>
      </c>
      <c r="E5" s="42">
        <v>503</v>
      </c>
      <c r="F5" s="43">
        <v>1004060.7</v>
      </c>
      <c r="G5" s="42">
        <v>504</v>
      </c>
      <c r="H5" s="43">
        <v>972632.7</v>
      </c>
      <c r="I5" s="42">
        <v>505</v>
      </c>
      <c r="J5" s="43">
        <v>1133831.7</v>
      </c>
      <c r="K5" s="42">
        <v>506</v>
      </c>
      <c r="L5" s="43">
        <v>1237284</v>
      </c>
    </row>
    <row r="6" spans="1:12" ht="14.25">
      <c r="A6" s="42">
        <v>601</v>
      </c>
      <c r="B6" s="43">
        <v>1179345.6</v>
      </c>
      <c r="C6" s="42">
        <v>602</v>
      </c>
      <c r="D6" s="43">
        <v>1134004.5</v>
      </c>
      <c r="E6" s="42">
        <v>603</v>
      </c>
      <c r="F6" s="43">
        <v>1005544.8</v>
      </c>
      <c r="G6" s="42">
        <v>604</v>
      </c>
      <c r="H6" s="43">
        <v>974114.1</v>
      </c>
      <c r="I6" s="42">
        <v>605</v>
      </c>
      <c r="J6" s="43">
        <v>1135719</v>
      </c>
      <c r="K6" s="42">
        <v>606</v>
      </c>
      <c r="L6" s="43">
        <v>1239236.1</v>
      </c>
    </row>
    <row r="7" spans="1:12" ht="14.25">
      <c r="A7" s="42">
        <v>701</v>
      </c>
      <c r="B7" s="43">
        <v>1180991.7</v>
      </c>
      <c r="C7" s="42">
        <v>702</v>
      </c>
      <c r="D7" s="43">
        <v>1135645.2</v>
      </c>
      <c r="E7" s="42">
        <v>703</v>
      </c>
      <c r="F7" s="43">
        <v>1007028</v>
      </c>
      <c r="G7" s="42">
        <v>704</v>
      </c>
      <c r="H7" s="43">
        <v>975595.5</v>
      </c>
      <c r="I7" s="42">
        <v>705</v>
      </c>
      <c r="J7" s="43">
        <v>1137607.2</v>
      </c>
      <c r="K7" s="42">
        <v>706</v>
      </c>
      <c r="L7" s="43">
        <v>1241187.3</v>
      </c>
    </row>
    <row r="8" spans="1:12" ht="14.25">
      <c r="A8" s="42">
        <v>801</v>
      </c>
      <c r="B8" s="43">
        <v>1182638.7</v>
      </c>
      <c r="C8" s="42">
        <v>802</v>
      </c>
      <c r="D8" s="43">
        <v>1137284.1</v>
      </c>
      <c r="E8" s="42">
        <v>803</v>
      </c>
      <c r="F8" s="43">
        <v>1008512.1</v>
      </c>
      <c r="G8" s="42">
        <v>804</v>
      </c>
      <c r="H8" s="43">
        <v>977076</v>
      </c>
      <c r="I8" s="42">
        <v>805</v>
      </c>
      <c r="J8" s="43">
        <v>1139493.6</v>
      </c>
      <c r="K8" s="42">
        <v>806</v>
      </c>
      <c r="L8" s="43">
        <v>1243138.5</v>
      </c>
    </row>
    <row r="9" spans="1:12" ht="14.25">
      <c r="A9" s="42">
        <v>901</v>
      </c>
      <c r="B9" s="43">
        <v>1184284.8</v>
      </c>
      <c r="C9" s="42">
        <v>902</v>
      </c>
      <c r="D9" s="43">
        <v>1138923</v>
      </c>
      <c r="E9" s="42">
        <v>903</v>
      </c>
      <c r="F9" s="43">
        <v>1009995.3</v>
      </c>
      <c r="G9" s="42">
        <v>904</v>
      </c>
      <c r="H9" s="43">
        <v>978557.4</v>
      </c>
      <c r="I9" s="42">
        <v>905</v>
      </c>
      <c r="J9" s="43">
        <v>1141382.7</v>
      </c>
      <c r="K9" s="42">
        <v>906</v>
      </c>
      <c r="L9" s="43">
        <v>1245089.7</v>
      </c>
    </row>
    <row r="10" spans="1:12" ht="14.25">
      <c r="A10" s="42">
        <v>1001</v>
      </c>
      <c r="B10" s="43">
        <v>1185930</v>
      </c>
      <c r="C10" s="42">
        <v>1002</v>
      </c>
      <c r="D10" s="43">
        <v>1140562.8</v>
      </c>
      <c r="E10" s="42">
        <v>1003</v>
      </c>
      <c r="F10" s="43">
        <v>1011479.4</v>
      </c>
      <c r="G10" s="42">
        <v>1004</v>
      </c>
      <c r="H10" s="43">
        <v>980038.8</v>
      </c>
      <c r="I10" s="42">
        <v>1005</v>
      </c>
      <c r="J10" s="43">
        <v>1143269.1</v>
      </c>
      <c r="K10" s="42">
        <v>1006</v>
      </c>
      <c r="L10" s="43">
        <v>1247041.8</v>
      </c>
    </row>
    <row r="11" spans="1:12" ht="14.25">
      <c r="A11" s="42">
        <v>1101</v>
      </c>
      <c r="B11" s="43">
        <v>1188126</v>
      </c>
      <c r="C11" s="42">
        <v>1102</v>
      </c>
      <c r="D11" s="43">
        <v>1142748</v>
      </c>
      <c r="E11" s="42">
        <v>1103</v>
      </c>
      <c r="F11" s="43">
        <v>1013458.5</v>
      </c>
      <c r="G11" s="42">
        <v>1104</v>
      </c>
      <c r="H11" s="43">
        <v>982012.5</v>
      </c>
      <c r="I11" s="42">
        <v>1105</v>
      </c>
      <c r="J11" s="43">
        <v>1145786.4000000001</v>
      </c>
      <c r="K11" s="42">
        <v>1106</v>
      </c>
      <c r="L11" s="43">
        <v>1249643.7</v>
      </c>
    </row>
    <row r="12" spans="1:12" ht="14.25">
      <c r="A12" s="42">
        <v>1201</v>
      </c>
      <c r="B12" s="43">
        <v>1190321.1</v>
      </c>
      <c r="C12" s="42">
        <v>1202</v>
      </c>
      <c r="D12" s="43">
        <v>1144934.1</v>
      </c>
      <c r="E12" s="42">
        <v>1203</v>
      </c>
      <c r="F12" s="43">
        <v>1015436.7</v>
      </c>
      <c r="G12" s="42">
        <v>1204</v>
      </c>
      <c r="H12" s="43">
        <v>983987.1</v>
      </c>
      <c r="I12" s="42">
        <v>1205</v>
      </c>
      <c r="J12" s="43">
        <v>1148301.9000000001</v>
      </c>
      <c r="K12" s="42">
        <v>1206</v>
      </c>
      <c r="L12" s="43">
        <v>1252246.5</v>
      </c>
    </row>
    <row r="13" spans="1:12" ht="14.25">
      <c r="A13" s="42">
        <v>1301</v>
      </c>
      <c r="B13" s="43">
        <v>1192516.2</v>
      </c>
      <c r="C13" s="42">
        <v>1302</v>
      </c>
      <c r="D13" s="43">
        <v>1147120.2</v>
      </c>
      <c r="E13" s="42">
        <v>1303</v>
      </c>
      <c r="F13" s="43">
        <v>1017415.8</v>
      </c>
      <c r="G13" s="42">
        <v>1304</v>
      </c>
      <c r="H13" s="43">
        <v>985961.7</v>
      </c>
      <c r="I13" s="42">
        <v>1305</v>
      </c>
      <c r="J13" s="43">
        <v>1150819.2</v>
      </c>
      <c r="K13" s="42">
        <v>1306</v>
      </c>
      <c r="L13" s="43">
        <v>1254848.4000000001</v>
      </c>
    </row>
    <row r="14" spans="1:12" ht="14.25">
      <c r="A14" s="42">
        <v>1401</v>
      </c>
      <c r="B14" s="43">
        <v>1194711.3</v>
      </c>
      <c r="C14" s="42">
        <v>1402</v>
      </c>
      <c r="D14" s="43">
        <v>1149305.4000000001</v>
      </c>
      <c r="E14" s="42">
        <v>1403</v>
      </c>
      <c r="F14" s="43">
        <v>1019393.1</v>
      </c>
      <c r="G14" s="42">
        <v>1404</v>
      </c>
      <c r="H14" s="43">
        <v>987938.1</v>
      </c>
      <c r="I14" s="42">
        <v>1405</v>
      </c>
      <c r="J14" s="43">
        <v>1153335.6</v>
      </c>
      <c r="K14" s="42">
        <v>1406</v>
      </c>
      <c r="L14" s="43">
        <v>1257451.2</v>
      </c>
    </row>
    <row r="15" spans="1:12" ht="14.25">
      <c r="A15" s="42">
        <v>1501</v>
      </c>
      <c r="B15" s="43">
        <v>1196906.4000000001</v>
      </c>
      <c r="C15" s="42">
        <v>1502</v>
      </c>
      <c r="D15" s="43">
        <v>1151492.4000000001</v>
      </c>
      <c r="E15" s="42">
        <v>1503</v>
      </c>
      <c r="F15" s="43">
        <v>1021371.3</v>
      </c>
      <c r="G15" s="42">
        <v>1504</v>
      </c>
      <c r="H15" s="43">
        <v>989912.7</v>
      </c>
      <c r="I15" s="42">
        <v>1505</v>
      </c>
      <c r="J15" s="43">
        <v>1155852</v>
      </c>
      <c r="K15" s="42">
        <v>1506</v>
      </c>
      <c r="L15" s="43">
        <v>1260051.3</v>
      </c>
    </row>
    <row r="16" spans="1:12" ht="14.25">
      <c r="A16" s="42">
        <v>1601</v>
      </c>
      <c r="B16" s="43">
        <v>1199101.5</v>
      </c>
      <c r="C16" s="42">
        <v>1602</v>
      </c>
      <c r="D16" s="43">
        <v>1153677.6</v>
      </c>
      <c r="E16" s="42">
        <v>1603</v>
      </c>
      <c r="F16" s="43">
        <v>1023350.4</v>
      </c>
      <c r="G16" s="42">
        <v>1604</v>
      </c>
      <c r="H16" s="43">
        <v>991886.4</v>
      </c>
      <c r="I16" s="42">
        <v>1605</v>
      </c>
      <c r="J16" s="43">
        <v>1158369.3</v>
      </c>
      <c r="K16" s="42">
        <v>1606</v>
      </c>
      <c r="L16" s="43">
        <v>1262654.1</v>
      </c>
    </row>
    <row r="17" spans="1:12" ht="14.25">
      <c r="A17" s="42">
        <v>1701</v>
      </c>
      <c r="B17" s="43">
        <v>1201295.7</v>
      </c>
      <c r="C17" s="42">
        <v>1702</v>
      </c>
      <c r="D17" s="43">
        <v>1155862.8</v>
      </c>
      <c r="E17" s="42">
        <v>1703</v>
      </c>
      <c r="F17" s="43">
        <v>1025327.7</v>
      </c>
      <c r="G17" s="42">
        <v>1704</v>
      </c>
      <c r="H17" s="43">
        <v>993861</v>
      </c>
      <c r="I17" s="42">
        <v>1705</v>
      </c>
      <c r="J17" s="43">
        <v>1160885.7</v>
      </c>
      <c r="K17" s="42">
        <v>1706</v>
      </c>
      <c r="L17" s="43">
        <v>1265256</v>
      </c>
    </row>
    <row r="18" spans="1:12" ht="14.25">
      <c r="A18" s="42">
        <v>1801</v>
      </c>
      <c r="B18" s="43">
        <v>1203491.7</v>
      </c>
      <c r="C18" s="42">
        <v>1802</v>
      </c>
      <c r="D18" s="43">
        <v>1158049.8</v>
      </c>
      <c r="E18" s="42">
        <v>1803</v>
      </c>
      <c r="F18" s="43">
        <v>1027306.8</v>
      </c>
      <c r="G18" s="42">
        <v>1804</v>
      </c>
      <c r="H18" s="43">
        <v>995836.5</v>
      </c>
      <c r="I18" s="42">
        <v>1805</v>
      </c>
      <c r="J18" s="43">
        <v>1163402.1</v>
      </c>
      <c r="K18" s="42">
        <v>1806</v>
      </c>
      <c r="L18" s="43">
        <v>1267857.9000000001</v>
      </c>
    </row>
    <row r="19" spans="1:12" ht="14.25">
      <c r="A19" s="42">
        <v>1901</v>
      </c>
      <c r="B19" s="43">
        <v>1205685.9000000001</v>
      </c>
      <c r="C19" s="42">
        <v>1902</v>
      </c>
      <c r="D19" s="43">
        <v>1160235</v>
      </c>
      <c r="E19" s="42">
        <v>1903</v>
      </c>
      <c r="F19" s="43">
        <v>1029285</v>
      </c>
      <c r="G19" s="42">
        <v>1904</v>
      </c>
      <c r="H19" s="43">
        <v>997811.1</v>
      </c>
      <c r="I19" s="42">
        <v>1905</v>
      </c>
      <c r="J19" s="43">
        <v>1165918.5</v>
      </c>
      <c r="K19" s="42">
        <v>1906</v>
      </c>
      <c r="L19" s="43">
        <v>1270460.7</v>
      </c>
    </row>
    <row r="20" spans="1:12" ht="14.25">
      <c r="A20" s="42">
        <v>2001</v>
      </c>
      <c r="B20" s="43">
        <v>1207881</v>
      </c>
      <c r="C20" s="42">
        <v>2002</v>
      </c>
      <c r="D20" s="43">
        <v>1162421.1</v>
      </c>
      <c r="E20" s="42">
        <v>2003</v>
      </c>
      <c r="F20" s="43">
        <v>1031264.1</v>
      </c>
      <c r="G20" s="42">
        <v>2004</v>
      </c>
      <c r="H20" s="43">
        <v>999785.7</v>
      </c>
      <c r="I20" s="42">
        <v>2005</v>
      </c>
      <c r="J20" s="43">
        <v>1168435.8</v>
      </c>
      <c r="K20" s="42">
        <v>2006</v>
      </c>
      <c r="L20" s="43">
        <v>1273061.7</v>
      </c>
    </row>
    <row r="21" spans="1:12" ht="14.25">
      <c r="A21" s="42">
        <v>2101</v>
      </c>
      <c r="B21" s="43">
        <v>1210076.1</v>
      </c>
      <c r="C21" s="42">
        <v>2102</v>
      </c>
      <c r="D21" s="43">
        <v>1164607.2</v>
      </c>
      <c r="E21" s="42">
        <v>2103</v>
      </c>
      <c r="F21" s="43">
        <v>1033241.4</v>
      </c>
      <c r="G21" s="42">
        <v>2104</v>
      </c>
      <c r="H21" s="43">
        <v>1001759.4</v>
      </c>
      <c r="I21" s="42">
        <v>2105</v>
      </c>
      <c r="J21" s="43">
        <v>1170952.2</v>
      </c>
      <c r="K21" s="42">
        <v>2106</v>
      </c>
      <c r="L21" s="43">
        <v>1275664.5</v>
      </c>
    </row>
    <row r="22" spans="1:12" ht="14.25">
      <c r="A22" s="42">
        <v>2201</v>
      </c>
      <c r="B22" s="43">
        <v>1212271.2</v>
      </c>
      <c r="C22" s="42">
        <v>2202</v>
      </c>
      <c r="D22" s="43">
        <v>1166793.3</v>
      </c>
      <c r="E22" s="42">
        <v>2203</v>
      </c>
      <c r="F22" s="43">
        <v>1035219.6</v>
      </c>
      <c r="G22" s="42">
        <v>2204</v>
      </c>
      <c r="H22" s="43">
        <v>1003735.8</v>
      </c>
      <c r="I22" s="42">
        <v>2205</v>
      </c>
      <c r="J22" s="43">
        <v>1173469.5</v>
      </c>
      <c r="K22" s="42">
        <v>2206</v>
      </c>
      <c r="L22" s="43">
        <v>1278267.3</v>
      </c>
    </row>
    <row r="23" spans="1:12" ht="14.25">
      <c r="A23" s="42">
        <v>2301</v>
      </c>
      <c r="B23" s="43">
        <v>1214467.2</v>
      </c>
      <c r="C23" s="42">
        <v>2302</v>
      </c>
      <c r="D23" s="43">
        <v>1168978.5</v>
      </c>
      <c r="E23" s="42">
        <v>2303</v>
      </c>
      <c r="F23" s="43">
        <v>1037198.7</v>
      </c>
      <c r="G23" s="42">
        <v>2304</v>
      </c>
      <c r="H23" s="43">
        <v>1005710.4</v>
      </c>
      <c r="I23" s="42">
        <v>2305</v>
      </c>
      <c r="J23" s="43">
        <v>1175985.9000000001</v>
      </c>
      <c r="K23" s="42">
        <v>2306</v>
      </c>
      <c r="L23" s="43">
        <v>1280867.4000000001</v>
      </c>
    </row>
    <row r="24" spans="1:12" ht="14.25">
      <c r="A24" s="42">
        <v>2401</v>
      </c>
      <c r="B24" s="43">
        <v>1216113.3</v>
      </c>
      <c r="C24" s="42">
        <v>2402</v>
      </c>
      <c r="D24" s="43">
        <v>1170617.4000000001</v>
      </c>
      <c r="E24" s="42">
        <v>2403</v>
      </c>
      <c r="F24" s="43">
        <v>1038681.9</v>
      </c>
      <c r="G24" s="42">
        <v>2404</v>
      </c>
      <c r="H24" s="43">
        <v>1007191.8</v>
      </c>
      <c r="I24" s="42">
        <v>2405</v>
      </c>
      <c r="J24" s="43">
        <v>1177874.1</v>
      </c>
      <c r="K24" s="42">
        <v>2406</v>
      </c>
      <c r="L24" s="43">
        <v>1282820.4000000001</v>
      </c>
    </row>
    <row r="25" spans="1:12" ht="14.25">
      <c r="A25" s="42">
        <v>2501</v>
      </c>
      <c r="B25" s="43">
        <v>1217758.5</v>
      </c>
      <c r="C25" s="42">
        <v>2502</v>
      </c>
      <c r="D25" s="43">
        <v>1172258.1</v>
      </c>
      <c r="E25" s="42">
        <v>2503</v>
      </c>
      <c r="F25" s="43">
        <v>1040165.1</v>
      </c>
      <c r="G25" s="42">
        <v>2504</v>
      </c>
      <c r="H25" s="43">
        <v>1008673.2</v>
      </c>
      <c r="I25" s="42">
        <v>2505</v>
      </c>
      <c r="J25" s="43">
        <v>1179760.5</v>
      </c>
      <c r="K25" s="42">
        <v>2506</v>
      </c>
      <c r="L25" s="43">
        <v>1284771.6</v>
      </c>
    </row>
    <row r="26" spans="1:12" ht="14.25">
      <c r="A26" s="42">
        <v>2601</v>
      </c>
      <c r="B26" s="43">
        <v>1219405.5</v>
      </c>
      <c r="C26" s="42">
        <v>2602</v>
      </c>
      <c r="D26" s="43">
        <v>1173897</v>
      </c>
      <c r="E26" s="42">
        <v>2603</v>
      </c>
      <c r="F26" s="43">
        <v>1041649.2</v>
      </c>
      <c r="G26" s="42">
        <v>2604</v>
      </c>
      <c r="H26" s="43">
        <v>1010153.7</v>
      </c>
      <c r="I26" s="42">
        <v>2605</v>
      </c>
      <c r="J26" s="43">
        <v>1181648.7</v>
      </c>
      <c r="K26" s="42">
        <v>2606</v>
      </c>
      <c r="L26" s="43">
        <v>1286722.8</v>
      </c>
    </row>
    <row r="27" spans="1:12" ht="14.25">
      <c r="A27" s="42">
        <v>2701</v>
      </c>
      <c r="B27" s="43">
        <v>1220501.7</v>
      </c>
      <c r="C27" s="42">
        <v>2702</v>
      </c>
      <c r="D27" s="43">
        <v>1174990.5</v>
      </c>
      <c r="E27" s="42">
        <v>2703</v>
      </c>
      <c r="F27" s="43">
        <v>1042639.2</v>
      </c>
      <c r="G27" s="42">
        <v>2704</v>
      </c>
      <c r="H27" s="43">
        <v>1011140.1</v>
      </c>
      <c r="I27" s="42">
        <v>2705</v>
      </c>
      <c r="J27" s="43">
        <v>1182906</v>
      </c>
      <c r="K27" s="42">
        <v>2706</v>
      </c>
      <c r="L27" s="43">
        <v>1288023.3</v>
      </c>
    </row>
    <row r="28" spans="1:12" ht="14.25">
      <c r="A28" s="42">
        <v>2801</v>
      </c>
      <c r="B28" s="43">
        <v>1211722.2</v>
      </c>
      <c r="C28" s="42">
        <v>2802</v>
      </c>
      <c r="D28" s="43">
        <v>1166247</v>
      </c>
      <c r="E28" s="42">
        <v>2803</v>
      </c>
      <c r="F28" s="43">
        <v>1034725.5</v>
      </c>
      <c r="G28" s="42">
        <v>2804</v>
      </c>
      <c r="H28" s="43">
        <v>1003240.8</v>
      </c>
      <c r="I28" s="42">
        <v>2805</v>
      </c>
      <c r="J28" s="43">
        <v>1172840.4000000001</v>
      </c>
      <c r="K28" s="42">
        <v>2806</v>
      </c>
      <c r="L28" s="43">
        <v>1277615.7</v>
      </c>
    </row>
    <row r="29" spans="1:12" ht="14.25">
      <c r="A29" s="42">
        <v>2901</v>
      </c>
      <c r="B29" s="43">
        <v>1200747.6</v>
      </c>
      <c r="C29" s="42">
        <v>2902</v>
      </c>
      <c r="D29" s="43">
        <v>1155317.4000000001</v>
      </c>
      <c r="E29" s="42">
        <v>2903</v>
      </c>
      <c r="F29" s="43">
        <v>1024833.6</v>
      </c>
      <c r="G29" s="42">
        <v>2904</v>
      </c>
      <c r="H29" s="43">
        <v>993367.8</v>
      </c>
      <c r="I29" s="42">
        <v>2905</v>
      </c>
      <c r="J29" s="43">
        <v>1160257.5</v>
      </c>
      <c r="K29" s="42">
        <v>2906</v>
      </c>
      <c r="L29" s="43">
        <v>1264605.3</v>
      </c>
    </row>
    <row r="30" spans="1:12" ht="14.25">
      <c r="A30" s="42">
        <v>3001</v>
      </c>
      <c r="B30" s="43">
        <v>1112948.1</v>
      </c>
      <c r="C30" s="42">
        <v>3002</v>
      </c>
      <c r="D30" s="43">
        <v>1067883.3</v>
      </c>
      <c r="E30" s="42">
        <v>3003</v>
      </c>
      <c r="F30" s="43">
        <v>945700.2</v>
      </c>
      <c r="G30" s="42">
        <v>3004</v>
      </c>
      <c r="H30" s="43">
        <v>914377.5</v>
      </c>
      <c r="I30" s="42">
        <v>3005</v>
      </c>
      <c r="J30" s="43">
        <v>1059590.7</v>
      </c>
      <c r="K30" s="42">
        <v>3006</v>
      </c>
      <c r="L30" s="43">
        <v>1160524.8</v>
      </c>
    </row>
    <row r="31" spans="1:12" ht="14.25">
      <c r="A31" s="40" t="s">
        <v>32</v>
      </c>
      <c r="B31" s="43">
        <v>34503400.800000004</v>
      </c>
      <c r="C31" s="40" t="s">
        <v>32</v>
      </c>
      <c r="D31" s="43">
        <v>33187248</v>
      </c>
      <c r="E31" s="40" t="s">
        <v>32</v>
      </c>
      <c r="F31" s="43">
        <v>29433314.7</v>
      </c>
      <c r="G31" s="40" t="s">
        <v>32</v>
      </c>
      <c r="H31" s="43">
        <v>28521329.400000002</v>
      </c>
      <c r="I31" s="40" t="s">
        <v>32</v>
      </c>
      <c r="J31" s="43">
        <v>33282528.3</v>
      </c>
      <c r="K31" s="40" t="s">
        <v>32</v>
      </c>
      <c r="L31" s="43">
        <v>36296269.2</v>
      </c>
    </row>
    <row r="32" ht="14.25">
      <c r="B32" s="38">
        <v>0.95</v>
      </c>
    </row>
    <row r="33" spans="1:2" ht="14.25">
      <c r="A33" s="44" t="s">
        <v>33</v>
      </c>
      <c r="B33" s="38">
        <v>195224090.40000004</v>
      </c>
    </row>
    <row r="34" spans="2:8" ht="14.25">
      <c r="B34" s="38">
        <v>17501.5</v>
      </c>
      <c r="G34" s="44" t="s">
        <v>34</v>
      </c>
      <c r="H34" s="38">
        <v>811832.2200000001</v>
      </c>
    </row>
    <row r="35" spans="2:8" ht="14.25">
      <c r="B35" s="38">
        <v>11500</v>
      </c>
      <c r="C35" s="37">
        <v>12915</v>
      </c>
      <c r="D35" s="38">
        <v>10977.75</v>
      </c>
      <c r="H35" s="38">
        <v>766730.43</v>
      </c>
    </row>
    <row r="36" ht="14.25">
      <c r="B36" s="38">
        <v>9775</v>
      </c>
    </row>
    <row r="37" spans="7:8" ht="14.25">
      <c r="G37" s="44" t="s">
        <v>35</v>
      </c>
      <c r="H37" s="38">
        <v>902035.8</v>
      </c>
    </row>
    <row r="38" spans="7:8" ht="14.25">
      <c r="G38" s="44" t="s">
        <v>36</v>
      </c>
      <c r="H38" s="38">
        <v>851922.7</v>
      </c>
    </row>
    <row r="39" spans="2:3" ht="14.25">
      <c r="B39" s="45" t="s">
        <v>37</v>
      </c>
      <c r="C39" s="46">
        <v>9245.885739592559</v>
      </c>
    </row>
    <row r="40" spans="2:3" ht="14.25">
      <c r="B40" s="45" t="s">
        <v>38</v>
      </c>
      <c r="C40" s="46">
        <v>12394.655224941605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5"/>
  <sheetViews>
    <sheetView workbookViewId="0" topLeftCell="A1">
      <selection activeCell="M17" sqref="M17"/>
    </sheetView>
  </sheetViews>
  <sheetFormatPr defaultColWidth="9.00390625" defaultRowHeight="14.25"/>
  <cols>
    <col min="1" max="1" width="6.375" style="2" customWidth="1"/>
    <col min="2" max="2" width="7.50390625" style="2" customWidth="1"/>
    <col min="3" max="3" width="5.50390625" style="2" customWidth="1"/>
    <col min="4" max="4" width="7.625" style="2" customWidth="1"/>
    <col min="5" max="5" width="5.875" style="2" customWidth="1"/>
    <col min="6" max="6" width="6.50390625" style="2" customWidth="1"/>
    <col min="7" max="7" width="9.00390625" style="2" bestFit="1" customWidth="1"/>
    <col min="8" max="8" width="13.375" style="2" customWidth="1"/>
    <col min="9" max="9" width="11.50390625" style="2" customWidth="1"/>
    <col min="10" max="10" width="13.00390625" style="2" customWidth="1"/>
    <col min="11" max="11" width="11.50390625" style="2" customWidth="1"/>
    <col min="12" max="12" width="10.875" style="2" customWidth="1"/>
    <col min="13" max="13" width="9.625" style="2" customWidth="1"/>
    <col min="14" max="14" width="8.125" style="2" customWidth="1"/>
    <col min="15" max="15" width="8.00390625" style="2" customWidth="1"/>
    <col min="16" max="32" width="9.00390625" style="2" bestFit="1" customWidth="1"/>
    <col min="33" max="16384" width="9.00390625" style="2" customWidth="1"/>
  </cols>
  <sheetData>
    <row r="1" spans="1:2" ht="20.25">
      <c r="A1" s="3" t="s">
        <v>39</v>
      </c>
      <c r="B1" s="3"/>
    </row>
    <row r="2" spans="1:15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 customHeight="1">
      <c r="A3" s="5" t="s">
        <v>2</v>
      </c>
      <c r="B3" s="5"/>
      <c r="C3" s="5"/>
      <c r="D3" s="5"/>
      <c r="E3" s="5"/>
      <c r="F3" s="5"/>
      <c r="G3" s="5"/>
      <c r="H3" s="5"/>
      <c r="I3" s="10" t="s">
        <v>3</v>
      </c>
      <c r="M3" s="11"/>
      <c r="N3" s="12"/>
      <c r="O3" s="12"/>
    </row>
    <row r="4" spans="1:15" ht="14.25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13" t="s">
        <v>12</v>
      </c>
      <c r="J4" s="7" t="s">
        <v>13</v>
      </c>
      <c r="K4" s="7" t="s">
        <v>14</v>
      </c>
      <c r="L4" s="13" t="s">
        <v>15</v>
      </c>
      <c r="M4" s="13" t="s">
        <v>16</v>
      </c>
      <c r="N4" s="7" t="s">
        <v>17</v>
      </c>
      <c r="O4" s="6" t="s">
        <v>18</v>
      </c>
    </row>
    <row r="5" spans="1:15" ht="26.25" customHeight="1">
      <c r="A5" s="6"/>
      <c r="B5" s="7"/>
      <c r="C5" s="7"/>
      <c r="D5" s="7"/>
      <c r="E5" s="7"/>
      <c r="F5" s="7"/>
      <c r="G5" s="7"/>
      <c r="H5" s="7"/>
      <c r="I5" s="14"/>
      <c r="J5" s="7"/>
      <c r="K5" s="7"/>
      <c r="L5" s="14"/>
      <c r="M5" s="14"/>
      <c r="N5" s="7"/>
      <c r="O5" s="6"/>
    </row>
    <row r="6" spans="1:15" ht="14.25">
      <c r="A6" s="8">
        <v>1</v>
      </c>
      <c r="B6" s="8">
        <v>6</v>
      </c>
      <c r="C6" s="8">
        <v>201</v>
      </c>
      <c r="D6" s="8" t="str">
        <f>LEFT(C6,1)</f>
        <v>2</v>
      </c>
      <c r="E6" s="8" t="s">
        <v>40</v>
      </c>
      <c r="F6" s="8">
        <v>2.9</v>
      </c>
      <c r="G6" s="9">
        <v>102.97</v>
      </c>
      <c r="H6" s="9">
        <f>G6-I6</f>
        <v>20</v>
      </c>
      <c r="I6" s="9">
        <v>82.97</v>
      </c>
      <c r="J6" s="15">
        <f>L6/G6</f>
        <v>8738.040205885209</v>
      </c>
      <c r="K6" s="15">
        <f>L6/I6</f>
        <v>10844.353380740027</v>
      </c>
      <c r="L6" s="16">
        <v>899756</v>
      </c>
      <c r="M6" s="17"/>
      <c r="N6" s="18" t="s">
        <v>21</v>
      </c>
      <c r="O6" s="19" t="s">
        <v>41</v>
      </c>
    </row>
    <row r="7" spans="1:15" ht="14.25">
      <c r="A7" s="8">
        <v>2</v>
      </c>
      <c r="B7" s="8">
        <v>6</v>
      </c>
      <c r="C7" s="8">
        <v>202</v>
      </c>
      <c r="D7" s="8" t="str">
        <f aca="true" t="shared" si="0" ref="D7:D32">LEFT(C7,1)</f>
        <v>2</v>
      </c>
      <c r="E7" s="8" t="s">
        <v>40</v>
      </c>
      <c r="F7" s="8">
        <v>2.9</v>
      </c>
      <c r="G7" s="9">
        <v>102.97</v>
      </c>
      <c r="H7" s="9">
        <f aca="true" t="shared" si="1" ref="H7:H70">G7-I7</f>
        <v>20</v>
      </c>
      <c r="I7" s="9">
        <v>82.97</v>
      </c>
      <c r="J7" s="15">
        <f aca="true" t="shared" si="2" ref="J7:J70">L7/G7</f>
        <v>8627.211809264834</v>
      </c>
      <c r="K7" s="15">
        <f aca="true" t="shared" si="3" ref="K7:K70">L7/I7</f>
        <v>10706.809690249487</v>
      </c>
      <c r="L7" s="16">
        <v>888344</v>
      </c>
      <c r="M7" s="17"/>
      <c r="N7" s="18" t="s">
        <v>21</v>
      </c>
      <c r="O7" s="20"/>
    </row>
    <row r="8" spans="1:15" ht="14.25">
      <c r="A8" s="8">
        <v>3</v>
      </c>
      <c r="B8" s="8">
        <v>6</v>
      </c>
      <c r="C8" s="8">
        <v>203</v>
      </c>
      <c r="D8" s="8" t="str">
        <f t="shared" si="0"/>
        <v>2</v>
      </c>
      <c r="E8" s="8" t="s">
        <v>20</v>
      </c>
      <c r="F8" s="8">
        <v>2.9</v>
      </c>
      <c r="G8" s="9">
        <v>141.03</v>
      </c>
      <c r="H8" s="9">
        <f t="shared" si="1"/>
        <v>27.400000000000006</v>
      </c>
      <c r="I8" s="9">
        <v>113.63</v>
      </c>
      <c r="J8" s="15">
        <f t="shared" si="2"/>
        <v>9848.167056654613</v>
      </c>
      <c r="K8" s="15">
        <f t="shared" si="3"/>
        <v>12222.890081844584</v>
      </c>
      <c r="L8" s="16">
        <v>1388887</v>
      </c>
      <c r="M8" s="17"/>
      <c r="N8" s="18" t="s">
        <v>21</v>
      </c>
      <c r="O8" s="20"/>
    </row>
    <row r="9" spans="1:15" ht="14.25">
      <c r="A9" s="8">
        <v>4</v>
      </c>
      <c r="B9" s="8">
        <v>6</v>
      </c>
      <c r="C9" s="8">
        <v>204</v>
      </c>
      <c r="D9" s="8" t="str">
        <f t="shared" si="0"/>
        <v>2</v>
      </c>
      <c r="E9" s="8" t="s">
        <v>20</v>
      </c>
      <c r="F9" s="8">
        <v>2.9</v>
      </c>
      <c r="G9" s="9">
        <v>121.86</v>
      </c>
      <c r="H9" s="9">
        <f t="shared" si="1"/>
        <v>23.67</v>
      </c>
      <c r="I9" s="9">
        <v>98.19</v>
      </c>
      <c r="J9" s="15">
        <f t="shared" si="2"/>
        <v>9991.810274085015</v>
      </c>
      <c r="K9" s="15">
        <f t="shared" si="3"/>
        <v>12400.468479478563</v>
      </c>
      <c r="L9" s="16">
        <v>1217602</v>
      </c>
      <c r="M9" s="17"/>
      <c r="N9" s="18" t="s">
        <v>21</v>
      </c>
      <c r="O9" s="20"/>
    </row>
    <row r="10" spans="1:15" ht="14.25">
      <c r="A10" s="8">
        <v>5</v>
      </c>
      <c r="B10" s="8">
        <v>6</v>
      </c>
      <c r="C10" s="8">
        <v>301</v>
      </c>
      <c r="D10" s="8" t="str">
        <f t="shared" si="0"/>
        <v>3</v>
      </c>
      <c r="E10" s="8" t="s">
        <v>40</v>
      </c>
      <c r="F10" s="8">
        <v>2.9</v>
      </c>
      <c r="G10" s="9">
        <v>102.97</v>
      </c>
      <c r="H10" s="9">
        <f t="shared" si="1"/>
        <v>20</v>
      </c>
      <c r="I10" s="9">
        <v>82.97</v>
      </c>
      <c r="J10" s="15">
        <f t="shared" si="2"/>
        <v>9091.706322229777</v>
      </c>
      <c r="K10" s="15">
        <f t="shared" si="3"/>
        <v>11283.271061829577</v>
      </c>
      <c r="L10" s="16">
        <v>936173</v>
      </c>
      <c r="M10" s="17"/>
      <c r="N10" s="18" t="s">
        <v>21</v>
      </c>
      <c r="O10" s="20"/>
    </row>
    <row r="11" spans="1:15" ht="14.25">
      <c r="A11" s="8">
        <v>6</v>
      </c>
      <c r="B11" s="8">
        <v>6</v>
      </c>
      <c r="C11" s="8">
        <v>302</v>
      </c>
      <c r="D11" s="8" t="str">
        <f t="shared" si="0"/>
        <v>3</v>
      </c>
      <c r="E11" s="8" t="s">
        <v>40</v>
      </c>
      <c r="F11" s="8">
        <v>2.9</v>
      </c>
      <c r="G11" s="9">
        <v>102.97</v>
      </c>
      <c r="H11" s="9">
        <f t="shared" si="1"/>
        <v>20</v>
      </c>
      <c r="I11" s="9">
        <v>82.97</v>
      </c>
      <c r="J11" s="15">
        <f t="shared" si="2"/>
        <v>8980.887637175876</v>
      </c>
      <c r="K11" s="15">
        <f t="shared" si="3"/>
        <v>11145.739423888153</v>
      </c>
      <c r="L11" s="16">
        <v>924762</v>
      </c>
      <c r="M11" s="17"/>
      <c r="N11" s="18" t="s">
        <v>21</v>
      </c>
      <c r="O11" s="20"/>
    </row>
    <row r="12" spans="1:15" ht="14.25">
      <c r="A12" s="8">
        <v>7</v>
      </c>
      <c r="B12" s="8">
        <v>6</v>
      </c>
      <c r="C12" s="8">
        <v>303</v>
      </c>
      <c r="D12" s="8" t="str">
        <f t="shared" si="0"/>
        <v>3</v>
      </c>
      <c r="E12" s="8" t="s">
        <v>20</v>
      </c>
      <c r="F12" s="8">
        <v>2.9</v>
      </c>
      <c r="G12" s="9">
        <v>141.03</v>
      </c>
      <c r="H12" s="9">
        <f t="shared" si="1"/>
        <v>27.400000000000006</v>
      </c>
      <c r="I12" s="9">
        <v>113.63</v>
      </c>
      <c r="J12" s="15">
        <f t="shared" si="2"/>
        <v>9966.063958023116</v>
      </c>
      <c r="K12" s="15">
        <f t="shared" si="3"/>
        <v>12369.215876089062</v>
      </c>
      <c r="L12" s="16">
        <v>1405514</v>
      </c>
      <c r="M12" s="17"/>
      <c r="N12" s="18" t="s">
        <v>21</v>
      </c>
      <c r="O12" s="20"/>
    </row>
    <row r="13" spans="1:15" ht="14.25">
      <c r="A13" s="8">
        <v>8</v>
      </c>
      <c r="B13" s="8">
        <v>6</v>
      </c>
      <c r="C13" s="8">
        <v>304</v>
      </c>
      <c r="D13" s="8" t="str">
        <f t="shared" si="0"/>
        <v>3</v>
      </c>
      <c r="E13" s="8" t="s">
        <v>20</v>
      </c>
      <c r="F13" s="8">
        <v>2.9</v>
      </c>
      <c r="G13" s="9">
        <v>121.86</v>
      </c>
      <c r="H13" s="9">
        <f t="shared" si="1"/>
        <v>23.67</v>
      </c>
      <c r="I13" s="9">
        <v>98.19</v>
      </c>
      <c r="J13" s="15">
        <f t="shared" si="2"/>
        <v>10345.478417856557</v>
      </c>
      <c r="K13" s="15">
        <f t="shared" si="3"/>
        <v>12839.393013545168</v>
      </c>
      <c r="L13" s="16">
        <v>1260700</v>
      </c>
      <c r="M13" s="17"/>
      <c r="N13" s="18" t="s">
        <v>21</v>
      </c>
      <c r="O13" s="20"/>
    </row>
    <row r="14" spans="1:15" ht="14.25">
      <c r="A14" s="8">
        <v>9</v>
      </c>
      <c r="B14" s="8">
        <v>6</v>
      </c>
      <c r="C14" s="8">
        <v>401</v>
      </c>
      <c r="D14" s="8" t="str">
        <f t="shared" si="0"/>
        <v>4</v>
      </c>
      <c r="E14" s="8" t="s">
        <v>40</v>
      </c>
      <c r="F14" s="8">
        <v>2.9</v>
      </c>
      <c r="G14" s="9">
        <v>102.97</v>
      </c>
      <c r="H14" s="9">
        <f t="shared" si="1"/>
        <v>20</v>
      </c>
      <c r="I14" s="9">
        <v>82.97</v>
      </c>
      <c r="J14" s="15">
        <f t="shared" si="2"/>
        <v>9327.493444692629</v>
      </c>
      <c r="K14" s="15">
        <f t="shared" si="3"/>
        <v>11575.894901771724</v>
      </c>
      <c r="L14" s="16">
        <v>960452</v>
      </c>
      <c r="M14" s="17"/>
      <c r="N14" s="18" t="s">
        <v>21</v>
      </c>
      <c r="O14" s="20"/>
    </row>
    <row r="15" spans="1:15" ht="14.25">
      <c r="A15" s="8">
        <v>10</v>
      </c>
      <c r="B15" s="8">
        <v>6</v>
      </c>
      <c r="C15" s="8">
        <v>402</v>
      </c>
      <c r="D15" s="8" t="str">
        <f t="shared" si="0"/>
        <v>4</v>
      </c>
      <c r="E15" s="8" t="s">
        <v>40</v>
      </c>
      <c r="F15" s="8">
        <v>2.9</v>
      </c>
      <c r="G15" s="9">
        <v>102.97</v>
      </c>
      <c r="H15" s="9">
        <f t="shared" si="1"/>
        <v>20</v>
      </c>
      <c r="I15" s="9">
        <v>82.97</v>
      </c>
      <c r="J15" s="15">
        <f t="shared" si="2"/>
        <v>9216.655336505779</v>
      </c>
      <c r="K15" s="15">
        <f t="shared" si="3"/>
        <v>11438.339158732071</v>
      </c>
      <c r="L15" s="16">
        <v>949039</v>
      </c>
      <c r="M15" s="17"/>
      <c r="N15" s="18" t="s">
        <v>21</v>
      </c>
      <c r="O15" s="20"/>
    </row>
    <row r="16" spans="1:15" ht="14.25">
      <c r="A16" s="8">
        <v>11</v>
      </c>
      <c r="B16" s="8">
        <v>6</v>
      </c>
      <c r="C16" s="8">
        <v>403</v>
      </c>
      <c r="D16" s="8" t="str">
        <f t="shared" si="0"/>
        <v>4</v>
      </c>
      <c r="E16" s="8" t="s">
        <v>20</v>
      </c>
      <c r="F16" s="8">
        <v>2.9</v>
      </c>
      <c r="G16" s="9">
        <v>141.03</v>
      </c>
      <c r="H16" s="9">
        <f t="shared" si="1"/>
        <v>27.400000000000006</v>
      </c>
      <c r="I16" s="9">
        <v>113.63</v>
      </c>
      <c r="J16" s="15">
        <f t="shared" si="2"/>
        <v>9966.063958023116</v>
      </c>
      <c r="K16" s="15">
        <f t="shared" si="3"/>
        <v>12369.215876089062</v>
      </c>
      <c r="L16" s="16">
        <v>1405514</v>
      </c>
      <c r="M16" s="17"/>
      <c r="N16" s="18" t="s">
        <v>21</v>
      </c>
      <c r="O16" s="20"/>
    </row>
    <row r="17" spans="1:15" ht="14.25">
      <c r="A17" s="8">
        <v>12</v>
      </c>
      <c r="B17" s="8">
        <v>6</v>
      </c>
      <c r="C17" s="8">
        <v>404</v>
      </c>
      <c r="D17" s="8" t="str">
        <f t="shared" si="0"/>
        <v>4</v>
      </c>
      <c r="E17" s="8" t="s">
        <v>20</v>
      </c>
      <c r="F17" s="8">
        <v>2.9</v>
      </c>
      <c r="G17" s="9">
        <v>121.86</v>
      </c>
      <c r="H17" s="9">
        <f t="shared" si="1"/>
        <v>23.67</v>
      </c>
      <c r="I17" s="9">
        <v>98.19</v>
      </c>
      <c r="J17" s="15">
        <f t="shared" si="2"/>
        <v>10581.265386509109</v>
      </c>
      <c r="K17" s="15">
        <f t="shared" si="3"/>
        <v>13132.019553926062</v>
      </c>
      <c r="L17" s="16">
        <v>1289433</v>
      </c>
      <c r="M17" s="17"/>
      <c r="N17" s="18" t="s">
        <v>21</v>
      </c>
      <c r="O17" s="20"/>
    </row>
    <row r="18" spans="1:15" s="1" customFormat="1" ht="14.25">
      <c r="A18" s="8">
        <v>13</v>
      </c>
      <c r="B18" s="8">
        <v>6</v>
      </c>
      <c r="C18" s="8">
        <v>501</v>
      </c>
      <c r="D18" s="8" t="str">
        <f t="shared" si="0"/>
        <v>5</v>
      </c>
      <c r="E18" s="8" t="s">
        <v>40</v>
      </c>
      <c r="F18" s="8">
        <v>2.9</v>
      </c>
      <c r="G18" s="9">
        <v>102.97</v>
      </c>
      <c r="H18" s="9">
        <f t="shared" si="1"/>
        <v>20</v>
      </c>
      <c r="I18" s="9">
        <v>82.97</v>
      </c>
      <c r="J18" s="15">
        <f t="shared" si="2"/>
        <v>9386.42323006701</v>
      </c>
      <c r="K18" s="15">
        <f t="shared" si="3"/>
        <v>11649.029769796312</v>
      </c>
      <c r="L18" s="16">
        <v>966520</v>
      </c>
      <c r="M18" s="17"/>
      <c r="N18" s="21" t="s">
        <v>21</v>
      </c>
      <c r="O18" s="20"/>
    </row>
    <row r="19" spans="1:15" ht="14.25">
      <c r="A19" s="8">
        <v>14</v>
      </c>
      <c r="B19" s="8">
        <v>6</v>
      </c>
      <c r="C19" s="8">
        <v>502</v>
      </c>
      <c r="D19" s="8" t="str">
        <f t="shared" si="0"/>
        <v>5</v>
      </c>
      <c r="E19" s="8" t="s">
        <v>40</v>
      </c>
      <c r="F19" s="8">
        <v>2.9</v>
      </c>
      <c r="G19" s="9">
        <v>102.97</v>
      </c>
      <c r="H19" s="9">
        <f t="shared" si="1"/>
        <v>20</v>
      </c>
      <c r="I19" s="9">
        <v>82.97</v>
      </c>
      <c r="J19" s="15">
        <f t="shared" si="2"/>
        <v>9275.604545013111</v>
      </c>
      <c r="K19" s="15">
        <f t="shared" si="3"/>
        <v>11511.498131854887</v>
      </c>
      <c r="L19" s="16">
        <v>955109</v>
      </c>
      <c r="M19" s="17"/>
      <c r="N19" s="18" t="s">
        <v>21</v>
      </c>
      <c r="O19" s="20"/>
    </row>
    <row r="20" spans="1:15" ht="14.25">
      <c r="A20" s="8">
        <v>15</v>
      </c>
      <c r="B20" s="8">
        <v>6</v>
      </c>
      <c r="C20" s="8">
        <v>503</v>
      </c>
      <c r="D20" s="8" t="str">
        <f t="shared" si="0"/>
        <v>5</v>
      </c>
      <c r="E20" s="8" t="s">
        <v>20</v>
      </c>
      <c r="F20" s="8">
        <v>2.9</v>
      </c>
      <c r="G20" s="9">
        <v>141.03</v>
      </c>
      <c r="H20" s="9">
        <f t="shared" si="1"/>
        <v>27.400000000000006</v>
      </c>
      <c r="I20" s="9">
        <v>113.63</v>
      </c>
      <c r="J20" s="15">
        <f t="shared" si="2"/>
        <v>10060.37013401404</v>
      </c>
      <c r="K20" s="15">
        <f t="shared" si="3"/>
        <v>12486.262430696119</v>
      </c>
      <c r="L20" s="16">
        <v>1418814</v>
      </c>
      <c r="M20" s="17"/>
      <c r="N20" s="18" t="s">
        <v>21</v>
      </c>
      <c r="O20" s="20"/>
    </row>
    <row r="21" spans="1:15" ht="14.25">
      <c r="A21" s="8">
        <v>16</v>
      </c>
      <c r="B21" s="8">
        <v>6</v>
      </c>
      <c r="C21" s="8">
        <v>504</v>
      </c>
      <c r="D21" s="8" t="str">
        <f t="shared" si="0"/>
        <v>5</v>
      </c>
      <c r="E21" s="8" t="s">
        <v>20</v>
      </c>
      <c r="F21" s="8">
        <v>2.9</v>
      </c>
      <c r="G21" s="9">
        <v>121.86</v>
      </c>
      <c r="H21" s="9">
        <f t="shared" si="1"/>
        <v>23.67</v>
      </c>
      <c r="I21" s="9">
        <v>98.19</v>
      </c>
      <c r="J21" s="15">
        <f t="shared" si="2"/>
        <v>10622.517643197112</v>
      </c>
      <c r="K21" s="15">
        <f t="shared" si="3"/>
        <v>13183.216213463693</v>
      </c>
      <c r="L21" s="16">
        <v>1294460</v>
      </c>
      <c r="M21" s="17"/>
      <c r="N21" s="18" t="s">
        <v>21</v>
      </c>
      <c r="O21" s="20"/>
    </row>
    <row r="22" spans="1:15" ht="14.25">
      <c r="A22" s="8">
        <v>17</v>
      </c>
      <c r="B22" s="8">
        <v>6</v>
      </c>
      <c r="C22" s="8">
        <v>601</v>
      </c>
      <c r="D22" s="8" t="str">
        <f t="shared" si="0"/>
        <v>6</v>
      </c>
      <c r="E22" s="8" t="s">
        <v>40</v>
      </c>
      <c r="F22" s="8">
        <v>2.9</v>
      </c>
      <c r="G22" s="9">
        <v>102.97</v>
      </c>
      <c r="H22" s="9">
        <f t="shared" si="1"/>
        <v>20</v>
      </c>
      <c r="I22" s="9">
        <v>82.97</v>
      </c>
      <c r="J22" s="15">
        <f t="shared" si="2"/>
        <v>9445.372438574343</v>
      </c>
      <c r="K22" s="15">
        <f t="shared" si="3"/>
        <v>11722.188742919128</v>
      </c>
      <c r="L22" s="16">
        <v>972590</v>
      </c>
      <c r="M22" s="17"/>
      <c r="N22" s="18" t="s">
        <v>21</v>
      </c>
      <c r="O22" s="20"/>
    </row>
    <row r="23" spans="1:15" ht="14.25">
      <c r="A23" s="8">
        <v>18</v>
      </c>
      <c r="B23" s="8">
        <v>6</v>
      </c>
      <c r="C23" s="8">
        <v>602</v>
      </c>
      <c r="D23" s="8" t="str">
        <f t="shared" si="0"/>
        <v>6</v>
      </c>
      <c r="E23" s="8" t="s">
        <v>40</v>
      </c>
      <c r="F23" s="8">
        <v>2.9</v>
      </c>
      <c r="G23" s="9">
        <v>102.97</v>
      </c>
      <c r="H23" s="9">
        <f t="shared" si="1"/>
        <v>20</v>
      </c>
      <c r="I23" s="9">
        <v>82.97</v>
      </c>
      <c r="J23" s="15">
        <f t="shared" si="2"/>
        <v>9334.544041953966</v>
      </c>
      <c r="K23" s="15">
        <f t="shared" si="3"/>
        <v>11584.645052428588</v>
      </c>
      <c r="L23" s="16">
        <v>961178</v>
      </c>
      <c r="M23" s="17"/>
      <c r="N23" s="18" t="s">
        <v>21</v>
      </c>
      <c r="O23" s="20"/>
    </row>
    <row r="24" spans="1:15" ht="14.25">
      <c r="A24" s="8">
        <v>19</v>
      </c>
      <c r="B24" s="8">
        <v>6</v>
      </c>
      <c r="C24" s="8">
        <v>603</v>
      </c>
      <c r="D24" s="8" t="str">
        <f t="shared" si="0"/>
        <v>6</v>
      </c>
      <c r="E24" s="8" t="s">
        <v>20</v>
      </c>
      <c r="F24" s="8">
        <v>2.9</v>
      </c>
      <c r="G24" s="9">
        <v>141.03</v>
      </c>
      <c r="H24" s="9">
        <f t="shared" si="1"/>
        <v>27.400000000000006</v>
      </c>
      <c r="I24" s="9">
        <v>113.63</v>
      </c>
      <c r="J24" s="15">
        <f t="shared" si="2"/>
        <v>10154.683400694888</v>
      </c>
      <c r="K24" s="15">
        <f t="shared" si="3"/>
        <v>12603.317785796005</v>
      </c>
      <c r="L24" s="16">
        <v>1432115</v>
      </c>
      <c r="M24" s="17"/>
      <c r="N24" s="18" t="s">
        <v>21</v>
      </c>
      <c r="O24" s="20"/>
    </row>
    <row r="25" spans="1:15" ht="14.25">
      <c r="A25" s="8">
        <v>20</v>
      </c>
      <c r="B25" s="8">
        <v>6</v>
      </c>
      <c r="C25" s="8">
        <v>604</v>
      </c>
      <c r="D25" s="8" t="str">
        <f t="shared" si="0"/>
        <v>6</v>
      </c>
      <c r="E25" s="8" t="s">
        <v>20</v>
      </c>
      <c r="F25" s="8">
        <v>2.9</v>
      </c>
      <c r="G25" s="9">
        <v>121.86</v>
      </c>
      <c r="H25" s="9">
        <f t="shared" si="1"/>
        <v>23.67</v>
      </c>
      <c r="I25" s="9">
        <v>98.19</v>
      </c>
      <c r="J25" s="15">
        <f t="shared" si="2"/>
        <v>10663.778106023305</v>
      </c>
      <c r="K25" s="15">
        <f t="shared" si="3"/>
        <v>13234.423057337815</v>
      </c>
      <c r="L25" s="16">
        <v>1299488</v>
      </c>
      <c r="M25" s="17"/>
      <c r="N25" s="18" t="s">
        <v>21</v>
      </c>
      <c r="O25" s="20"/>
    </row>
    <row r="26" spans="1:15" ht="14.25">
      <c r="A26" s="8">
        <v>21</v>
      </c>
      <c r="B26" s="8">
        <v>6</v>
      </c>
      <c r="C26" s="8">
        <v>701</v>
      </c>
      <c r="D26" s="8" t="str">
        <f t="shared" si="0"/>
        <v>7</v>
      </c>
      <c r="E26" s="8" t="s">
        <v>40</v>
      </c>
      <c r="F26" s="8">
        <v>2.9</v>
      </c>
      <c r="G26" s="9">
        <v>102.97</v>
      </c>
      <c r="H26" s="9">
        <f t="shared" si="1"/>
        <v>20</v>
      </c>
      <c r="I26" s="9">
        <v>82.97</v>
      </c>
      <c r="J26" s="15">
        <f t="shared" si="2"/>
        <v>9504.3119355152</v>
      </c>
      <c r="K26" s="15">
        <f t="shared" si="3"/>
        <v>11795.33566349283</v>
      </c>
      <c r="L26" s="16">
        <v>978659</v>
      </c>
      <c r="M26" s="17"/>
      <c r="N26" s="18" t="s">
        <v>21</v>
      </c>
      <c r="O26" s="20"/>
    </row>
    <row r="27" spans="1:15" ht="14.25">
      <c r="A27" s="8">
        <v>22</v>
      </c>
      <c r="B27" s="8">
        <v>6</v>
      </c>
      <c r="C27" s="8">
        <v>702</v>
      </c>
      <c r="D27" s="8" t="str">
        <f t="shared" si="0"/>
        <v>7</v>
      </c>
      <c r="E27" s="8" t="s">
        <v>40</v>
      </c>
      <c r="F27" s="8">
        <v>2.9</v>
      </c>
      <c r="G27" s="9">
        <v>102.97</v>
      </c>
      <c r="H27" s="9">
        <f t="shared" si="1"/>
        <v>20</v>
      </c>
      <c r="I27" s="9">
        <v>82.97</v>
      </c>
      <c r="J27" s="15">
        <f t="shared" si="2"/>
        <v>9393.502962027775</v>
      </c>
      <c r="K27" s="15">
        <f t="shared" si="3"/>
        <v>11657.816078100519</v>
      </c>
      <c r="L27" s="16">
        <v>967249</v>
      </c>
      <c r="M27" s="17"/>
      <c r="N27" s="18" t="s">
        <v>21</v>
      </c>
      <c r="O27" s="20"/>
    </row>
    <row r="28" spans="1:15" ht="14.25">
      <c r="A28" s="8">
        <v>23</v>
      </c>
      <c r="B28" s="8">
        <v>6</v>
      </c>
      <c r="C28" s="8">
        <v>703</v>
      </c>
      <c r="D28" s="8" t="str">
        <f t="shared" si="0"/>
        <v>7</v>
      </c>
      <c r="E28" s="8" t="s">
        <v>20</v>
      </c>
      <c r="F28" s="8">
        <v>2.9</v>
      </c>
      <c r="G28" s="9">
        <v>141.03</v>
      </c>
      <c r="H28" s="9">
        <f t="shared" si="1"/>
        <v>27.400000000000006</v>
      </c>
      <c r="I28" s="9">
        <v>113.63</v>
      </c>
      <c r="J28" s="15">
        <f t="shared" si="2"/>
        <v>10248.996667375735</v>
      </c>
      <c r="K28" s="15">
        <f t="shared" si="3"/>
        <v>12720.37314089589</v>
      </c>
      <c r="L28" s="16">
        <v>1445416</v>
      </c>
      <c r="M28" s="17"/>
      <c r="N28" s="18" t="s">
        <v>21</v>
      </c>
      <c r="O28" s="20"/>
    </row>
    <row r="29" spans="1:15" ht="14.25">
      <c r="A29" s="8">
        <v>24</v>
      </c>
      <c r="B29" s="8">
        <v>6</v>
      </c>
      <c r="C29" s="8">
        <v>704</v>
      </c>
      <c r="D29" s="8" t="str">
        <f t="shared" si="0"/>
        <v>7</v>
      </c>
      <c r="E29" s="8" t="s">
        <v>20</v>
      </c>
      <c r="F29" s="8">
        <v>2.9</v>
      </c>
      <c r="G29" s="9">
        <v>121.86</v>
      </c>
      <c r="H29" s="9">
        <f t="shared" si="1"/>
        <v>23.67</v>
      </c>
      <c r="I29" s="9">
        <v>98.19</v>
      </c>
      <c r="J29" s="15">
        <f t="shared" si="2"/>
        <v>10705.038568849499</v>
      </c>
      <c r="K29" s="15">
        <f t="shared" si="3"/>
        <v>13285.629901211936</v>
      </c>
      <c r="L29" s="16">
        <v>1304516</v>
      </c>
      <c r="M29" s="17"/>
      <c r="N29" s="18" t="s">
        <v>21</v>
      </c>
      <c r="O29" s="20"/>
    </row>
    <row r="30" spans="1:15" ht="14.25">
      <c r="A30" s="8">
        <v>25</v>
      </c>
      <c r="B30" s="8">
        <v>6</v>
      </c>
      <c r="C30" s="8">
        <v>801</v>
      </c>
      <c r="D30" s="8" t="str">
        <f t="shared" si="0"/>
        <v>8</v>
      </c>
      <c r="E30" s="8" t="s">
        <v>40</v>
      </c>
      <c r="F30" s="8">
        <v>2.9</v>
      </c>
      <c r="G30" s="9">
        <v>102.97</v>
      </c>
      <c r="H30" s="9">
        <f t="shared" si="1"/>
        <v>20</v>
      </c>
      <c r="I30" s="9">
        <v>82.97</v>
      </c>
      <c r="J30" s="15">
        <f t="shared" si="2"/>
        <v>9563.26114402253</v>
      </c>
      <c r="K30" s="15">
        <f t="shared" si="3"/>
        <v>11868.494636615644</v>
      </c>
      <c r="L30" s="16">
        <v>984729</v>
      </c>
      <c r="M30" s="17"/>
      <c r="N30" s="18" t="s">
        <v>21</v>
      </c>
      <c r="O30" s="20"/>
    </row>
    <row r="31" spans="1:15" ht="14.25">
      <c r="A31" s="8">
        <v>26</v>
      </c>
      <c r="B31" s="8">
        <v>6</v>
      </c>
      <c r="C31" s="8">
        <v>802</v>
      </c>
      <c r="D31" s="8" t="str">
        <f t="shared" si="0"/>
        <v>8</v>
      </c>
      <c r="E31" s="8" t="s">
        <v>40</v>
      </c>
      <c r="F31" s="8">
        <v>2.9</v>
      </c>
      <c r="G31" s="9">
        <v>102.97</v>
      </c>
      <c r="H31" s="9">
        <f t="shared" si="1"/>
        <v>20</v>
      </c>
      <c r="I31" s="9">
        <v>82.97</v>
      </c>
      <c r="J31" s="15">
        <f t="shared" si="2"/>
        <v>9452.442458968631</v>
      </c>
      <c r="K31" s="15">
        <f t="shared" si="3"/>
        <v>11730.96299867422</v>
      </c>
      <c r="L31" s="16">
        <v>973318</v>
      </c>
      <c r="M31" s="17"/>
      <c r="N31" s="18" t="s">
        <v>21</v>
      </c>
      <c r="O31" s="20"/>
    </row>
    <row r="32" spans="1:15" ht="14.25">
      <c r="A32" s="8">
        <v>27</v>
      </c>
      <c r="B32" s="8">
        <v>6</v>
      </c>
      <c r="C32" s="8">
        <v>803</v>
      </c>
      <c r="D32" s="8" t="str">
        <f t="shared" si="0"/>
        <v>8</v>
      </c>
      <c r="E32" s="8" t="s">
        <v>20</v>
      </c>
      <c r="F32" s="8">
        <v>2.9</v>
      </c>
      <c r="G32" s="9">
        <v>141.03</v>
      </c>
      <c r="H32" s="9">
        <f t="shared" si="1"/>
        <v>27.400000000000006</v>
      </c>
      <c r="I32" s="9">
        <v>113.63</v>
      </c>
      <c r="J32" s="15">
        <f t="shared" si="2"/>
        <v>10343.302843366659</v>
      </c>
      <c r="K32" s="15">
        <f t="shared" si="3"/>
        <v>12837.41969550295</v>
      </c>
      <c r="L32" s="16">
        <v>1458716</v>
      </c>
      <c r="M32" s="17"/>
      <c r="N32" s="18" t="s">
        <v>21</v>
      </c>
      <c r="O32" s="20"/>
    </row>
    <row r="33" spans="1:15" ht="14.25">
      <c r="A33" s="8">
        <v>28</v>
      </c>
      <c r="B33" s="8">
        <v>6</v>
      </c>
      <c r="C33" s="8">
        <v>804</v>
      </c>
      <c r="D33" s="8" t="str">
        <f>LEFT(C33,2)</f>
        <v>80</v>
      </c>
      <c r="E33" s="8" t="s">
        <v>20</v>
      </c>
      <c r="F33" s="8">
        <v>2.9</v>
      </c>
      <c r="G33" s="9">
        <v>121.86</v>
      </c>
      <c r="H33" s="9">
        <f t="shared" si="1"/>
        <v>23.67</v>
      </c>
      <c r="I33" s="9">
        <v>98.19</v>
      </c>
      <c r="J33" s="15">
        <f t="shared" si="2"/>
        <v>10746.299031675693</v>
      </c>
      <c r="K33" s="15">
        <f t="shared" si="3"/>
        <v>13336.836745086059</v>
      </c>
      <c r="L33" s="16">
        <v>1309544</v>
      </c>
      <c r="M33" s="17"/>
      <c r="N33" s="18" t="s">
        <v>21</v>
      </c>
      <c r="O33" s="20"/>
    </row>
    <row r="34" spans="1:15" ht="14.25">
      <c r="A34" s="8">
        <v>29</v>
      </c>
      <c r="B34" s="8">
        <v>6</v>
      </c>
      <c r="C34" s="8">
        <v>901</v>
      </c>
      <c r="D34" s="8" t="str">
        <f aca="true" t="shared" si="4" ref="D34:D97">LEFT(C34,2)</f>
        <v>90</v>
      </c>
      <c r="E34" s="8" t="s">
        <v>40</v>
      </c>
      <c r="F34" s="8">
        <v>2.9</v>
      </c>
      <c r="G34" s="9">
        <v>102.97</v>
      </c>
      <c r="H34" s="9">
        <f t="shared" si="1"/>
        <v>20</v>
      </c>
      <c r="I34" s="9">
        <v>82.97</v>
      </c>
      <c r="J34" s="15">
        <f t="shared" si="2"/>
        <v>9622.200640963387</v>
      </c>
      <c r="K34" s="15">
        <f t="shared" si="3"/>
        <v>11941.641557189345</v>
      </c>
      <c r="L34" s="16">
        <v>990798</v>
      </c>
      <c r="M34" s="17"/>
      <c r="N34" s="18" t="s">
        <v>21</v>
      </c>
      <c r="O34" s="20"/>
    </row>
    <row r="35" spans="1:15" ht="14.25">
      <c r="A35" s="8">
        <v>30</v>
      </c>
      <c r="B35" s="8">
        <v>6</v>
      </c>
      <c r="C35" s="8">
        <v>902</v>
      </c>
      <c r="D35" s="8" t="str">
        <f t="shared" si="4"/>
        <v>90</v>
      </c>
      <c r="E35" s="8" t="s">
        <v>40</v>
      </c>
      <c r="F35" s="8">
        <v>2.9</v>
      </c>
      <c r="G35" s="9">
        <v>102.97</v>
      </c>
      <c r="H35" s="9">
        <f t="shared" si="1"/>
        <v>20</v>
      </c>
      <c r="I35" s="9">
        <v>82.97</v>
      </c>
      <c r="J35" s="15">
        <f t="shared" si="2"/>
        <v>9511.391667475964</v>
      </c>
      <c r="K35" s="15">
        <f t="shared" si="3"/>
        <v>11804.121971797034</v>
      </c>
      <c r="L35" s="16">
        <v>979388</v>
      </c>
      <c r="M35" s="17"/>
      <c r="N35" s="18" t="s">
        <v>21</v>
      </c>
      <c r="O35" s="20"/>
    </row>
    <row r="36" spans="1:15" ht="14.25">
      <c r="A36" s="8">
        <v>31</v>
      </c>
      <c r="B36" s="8">
        <v>6</v>
      </c>
      <c r="C36" s="8">
        <v>903</v>
      </c>
      <c r="D36" s="8" t="str">
        <f t="shared" si="4"/>
        <v>90</v>
      </c>
      <c r="E36" s="8" t="s">
        <v>20</v>
      </c>
      <c r="F36" s="8">
        <v>2.9</v>
      </c>
      <c r="G36" s="9">
        <v>141.03</v>
      </c>
      <c r="H36" s="9">
        <f t="shared" si="1"/>
        <v>27.400000000000006</v>
      </c>
      <c r="I36" s="9">
        <v>113.63</v>
      </c>
      <c r="J36" s="15">
        <f t="shared" si="2"/>
        <v>10437.616110047507</v>
      </c>
      <c r="K36" s="15">
        <f t="shared" si="3"/>
        <v>12954.475050602834</v>
      </c>
      <c r="L36" s="16">
        <v>1472017</v>
      </c>
      <c r="M36" s="17"/>
      <c r="N36" s="18" t="s">
        <v>21</v>
      </c>
      <c r="O36" s="20"/>
    </row>
    <row r="37" spans="1:15" ht="14.25">
      <c r="A37" s="8">
        <v>32</v>
      </c>
      <c r="B37" s="8">
        <v>6</v>
      </c>
      <c r="C37" s="8">
        <v>904</v>
      </c>
      <c r="D37" s="8" t="str">
        <f t="shared" si="4"/>
        <v>90</v>
      </c>
      <c r="E37" s="8" t="s">
        <v>20</v>
      </c>
      <c r="F37" s="8">
        <v>2.9</v>
      </c>
      <c r="G37" s="9">
        <v>121.86</v>
      </c>
      <c r="H37" s="9">
        <f t="shared" si="1"/>
        <v>23.67</v>
      </c>
      <c r="I37" s="9">
        <v>98.19</v>
      </c>
      <c r="J37" s="15">
        <f t="shared" si="2"/>
        <v>10787.567700640078</v>
      </c>
      <c r="K37" s="15">
        <f t="shared" si="3"/>
        <v>13388.05377329667</v>
      </c>
      <c r="L37" s="16">
        <v>1314573</v>
      </c>
      <c r="M37" s="17"/>
      <c r="N37" s="18" t="s">
        <v>21</v>
      </c>
      <c r="O37" s="20"/>
    </row>
    <row r="38" spans="1:15" ht="14.25">
      <c r="A38" s="8">
        <v>33</v>
      </c>
      <c r="B38" s="8">
        <v>6</v>
      </c>
      <c r="C38" s="8">
        <v>1001</v>
      </c>
      <c r="D38" s="8" t="str">
        <f t="shared" si="4"/>
        <v>10</v>
      </c>
      <c r="E38" s="8" t="s">
        <v>40</v>
      </c>
      <c r="F38" s="8">
        <v>2.9</v>
      </c>
      <c r="G38" s="9">
        <v>102.97</v>
      </c>
      <c r="H38" s="9">
        <f t="shared" si="1"/>
        <v>20</v>
      </c>
      <c r="I38" s="9">
        <v>82.97</v>
      </c>
      <c r="J38" s="15">
        <f t="shared" si="2"/>
        <v>9681.14984947072</v>
      </c>
      <c r="K38" s="15">
        <f t="shared" si="3"/>
        <v>12014.80053031216</v>
      </c>
      <c r="L38" s="16">
        <v>996868</v>
      </c>
      <c r="M38" s="17"/>
      <c r="N38" s="18" t="s">
        <v>21</v>
      </c>
      <c r="O38" s="20"/>
    </row>
    <row r="39" spans="1:15" ht="14.25">
      <c r="A39" s="8">
        <v>34</v>
      </c>
      <c r="B39" s="8">
        <v>6</v>
      </c>
      <c r="C39" s="8">
        <v>1002</v>
      </c>
      <c r="D39" s="8" t="str">
        <f t="shared" si="4"/>
        <v>10</v>
      </c>
      <c r="E39" s="8" t="s">
        <v>40</v>
      </c>
      <c r="F39" s="8">
        <v>2.9</v>
      </c>
      <c r="G39" s="9">
        <v>102.97</v>
      </c>
      <c r="H39" s="9">
        <f t="shared" si="1"/>
        <v>20</v>
      </c>
      <c r="I39" s="9">
        <v>82.97</v>
      </c>
      <c r="J39" s="15">
        <f t="shared" si="2"/>
        <v>9570.33116441682</v>
      </c>
      <c r="K39" s="15">
        <f t="shared" si="3"/>
        <v>11877.268892370737</v>
      </c>
      <c r="L39" s="16">
        <v>985457</v>
      </c>
      <c r="M39" s="17"/>
      <c r="N39" s="18" t="s">
        <v>21</v>
      </c>
      <c r="O39" s="20"/>
    </row>
    <row r="40" spans="1:15" ht="14.25">
      <c r="A40" s="8">
        <v>35</v>
      </c>
      <c r="B40" s="8">
        <v>6</v>
      </c>
      <c r="C40" s="8">
        <v>1003</v>
      </c>
      <c r="D40" s="8" t="str">
        <f t="shared" si="4"/>
        <v>10</v>
      </c>
      <c r="E40" s="8" t="s">
        <v>20</v>
      </c>
      <c r="F40" s="8">
        <v>2.9</v>
      </c>
      <c r="G40" s="9">
        <v>141.03</v>
      </c>
      <c r="H40" s="9">
        <f t="shared" si="1"/>
        <v>27.400000000000006</v>
      </c>
      <c r="I40" s="9">
        <v>113.63</v>
      </c>
      <c r="J40" s="15">
        <f t="shared" si="2"/>
        <v>10531.929376728356</v>
      </c>
      <c r="K40" s="15">
        <f t="shared" si="3"/>
        <v>13071.53040570272</v>
      </c>
      <c r="L40" s="16">
        <v>1485318</v>
      </c>
      <c r="M40" s="17"/>
      <c r="N40" s="18" t="s">
        <v>21</v>
      </c>
      <c r="O40" s="20"/>
    </row>
    <row r="41" spans="1:15" ht="14.25">
      <c r="A41" s="8">
        <v>36</v>
      </c>
      <c r="B41" s="8">
        <v>6</v>
      </c>
      <c r="C41" s="8">
        <v>1004</v>
      </c>
      <c r="D41" s="8" t="str">
        <f t="shared" si="4"/>
        <v>10</v>
      </c>
      <c r="E41" s="8" t="s">
        <v>20</v>
      </c>
      <c r="F41" s="8">
        <v>2.9</v>
      </c>
      <c r="G41" s="9">
        <v>121.86</v>
      </c>
      <c r="H41" s="9">
        <f t="shared" si="1"/>
        <v>23.67</v>
      </c>
      <c r="I41" s="9">
        <v>98.19</v>
      </c>
      <c r="J41" s="15">
        <f t="shared" si="2"/>
        <v>10828.819957328082</v>
      </c>
      <c r="K41" s="15">
        <f t="shared" si="3"/>
        <v>13439.250432834302</v>
      </c>
      <c r="L41" s="16">
        <v>1319600</v>
      </c>
      <c r="M41" s="17"/>
      <c r="N41" s="18" t="s">
        <v>21</v>
      </c>
      <c r="O41" s="20"/>
    </row>
    <row r="42" spans="1:15" ht="14.25">
      <c r="A42" s="8">
        <v>37</v>
      </c>
      <c r="B42" s="8">
        <v>6</v>
      </c>
      <c r="C42" s="8">
        <v>1101</v>
      </c>
      <c r="D42" s="8" t="str">
        <f t="shared" si="4"/>
        <v>11</v>
      </c>
      <c r="E42" s="8" t="s">
        <v>40</v>
      </c>
      <c r="F42" s="8">
        <v>2.9</v>
      </c>
      <c r="G42" s="9">
        <v>102.97</v>
      </c>
      <c r="H42" s="9">
        <f t="shared" si="1"/>
        <v>20</v>
      </c>
      <c r="I42" s="9">
        <v>82.97</v>
      </c>
      <c r="J42" s="15">
        <f t="shared" si="2"/>
        <v>9740.089346411576</v>
      </c>
      <c r="K42" s="15">
        <f t="shared" si="3"/>
        <v>12087.947450885862</v>
      </c>
      <c r="L42" s="16">
        <v>1002937</v>
      </c>
      <c r="M42" s="17"/>
      <c r="N42" s="18" t="s">
        <v>21</v>
      </c>
      <c r="O42" s="20"/>
    </row>
    <row r="43" spans="1:15" ht="14.25">
      <c r="A43" s="8">
        <v>38</v>
      </c>
      <c r="B43" s="8">
        <v>6</v>
      </c>
      <c r="C43" s="8">
        <v>1102</v>
      </c>
      <c r="D43" s="8" t="str">
        <f t="shared" si="4"/>
        <v>11</v>
      </c>
      <c r="E43" s="8" t="s">
        <v>40</v>
      </c>
      <c r="F43" s="8">
        <v>2.9</v>
      </c>
      <c r="G43" s="9">
        <v>102.97</v>
      </c>
      <c r="H43" s="9">
        <f t="shared" si="1"/>
        <v>20</v>
      </c>
      <c r="I43" s="9">
        <v>82.97</v>
      </c>
      <c r="J43" s="15">
        <f t="shared" si="2"/>
        <v>9629.280372924153</v>
      </c>
      <c r="K43" s="15">
        <f t="shared" si="3"/>
        <v>11950.427865493552</v>
      </c>
      <c r="L43" s="16">
        <v>991527</v>
      </c>
      <c r="M43" s="17"/>
      <c r="N43" s="18" t="s">
        <v>21</v>
      </c>
      <c r="O43" s="20"/>
    </row>
    <row r="44" spans="1:15" ht="14.25">
      <c r="A44" s="8">
        <v>39</v>
      </c>
      <c r="B44" s="8">
        <v>6</v>
      </c>
      <c r="C44" s="8">
        <v>1103</v>
      </c>
      <c r="D44" s="8" t="str">
        <f t="shared" si="4"/>
        <v>11</v>
      </c>
      <c r="E44" s="8" t="s">
        <v>20</v>
      </c>
      <c r="F44" s="8">
        <v>2.9</v>
      </c>
      <c r="G44" s="9">
        <v>141.03</v>
      </c>
      <c r="H44" s="9">
        <f t="shared" si="1"/>
        <v>27.400000000000006</v>
      </c>
      <c r="I44" s="9">
        <v>113.63</v>
      </c>
      <c r="J44" s="15">
        <f t="shared" si="2"/>
        <v>10767.701907395589</v>
      </c>
      <c r="K44" s="15">
        <f t="shared" si="3"/>
        <v>13364.155592713192</v>
      </c>
      <c r="L44" s="16">
        <v>1518569</v>
      </c>
      <c r="M44" s="17"/>
      <c r="N44" s="18" t="s">
        <v>21</v>
      </c>
      <c r="O44" s="20"/>
    </row>
    <row r="45" spans="1:15" ht="14.25">
      <c r="A45" s="8">
        <v>40</v>
      </c>
      <c r="B45" s="8">
        <v>6</v>
      </c>
      <c r="C45" s="8">
        <v>1104</v>
      </c>
      <c r="D45" s="8" t="str">
        <f t="shared" si="4"/>
        <v>11</v>
      </c>
      <c r="E45" s="8" t="s">
        <v>20</v>
      </c>
      <c r="F45" s="8">
        <v>2.9</v>
      </c>
      <c r="G45" s="9">
        <v>121.86</v>
      </c>
      <c r="H45" s="9">
        <f t="shared" si="1"/>
        <v>23.67</v>
      </c>
      <c r="I45" s="9">
        <v>98.19</v>
      </c>
      <c r="J45" s="15">
        <f t="shared" si="2"/>
        <v>10887.764647956672</v>
      </c>
      <c r="K45" s="15">
        <f t="shared" si="3"/>
        <v>13512.404521845401</v>
      </c>
      <c r="L45" s="16">
        <v>1326783</v>
      </c>
      <c r="M45" s="17"/>
      <c r="N45" s="18" t="s">
        <v>21</v>
      </c>
      <c r="O45" s="20"/>
    </row>
    <row r="46" spans="1:15" ht="14.25">
      <c r="A46" s="8">
        <v>41</v>
      </c>
      <c r="B46" s="8">
        <v>6</v>
      </c>
      <c r="C46" s="8">
        <v>1201</v>
      </c>
      <c r="D46" s="8" t="str">
        <f t="shared" si="4"/>
        <v>12</v>
      </c>
      <c r="E46" s="8" t="s">
        <v>40</v>
      </c>
      <c r="F46" s="8">
        <v>2.9</v>
      </c>
      <c r="G46" s="9">
        <v>102.97</v>
      </c>
      <c r="H46" s="9">
        <f t="shared" si="1"/>
        <v>20</v>
      </c>
      <c r="I46" s="9">
        <v>82.97</v>
      </c>
      <c r="J46" s="15">
        <f t="shared" si="2"/>
        <v>9787.258424783919</v>
      </c>
      <c r="K46" s="15">
        <f t="shared" si="3"/>
        <v>12146.48668193323</v>
      </c>
      <c r="L46" s="16">
        <v>1007794</v>
      </c>
      <c r="M46" s="17"/>
      <c r="N46" s="18" t="s">
        <v>21</v>
      </c>
      <c r="O46" s="20"/>
    </row>
    <row r="47" spans="1:15" ht="14.25">
      <c r="A47" s="8">
        <v>42</v>
      </c>
      <c r="B47" s="8">
        <v>6</v>
      </c>
      <c r="C47" s="8">
        <v>1202</v>
      </c>
      <c r="D47" s="8" t="str">
        <f t="shared" si="4"/>
        <v>12</v>
      </c>
      <c r="E47" s="8" t="s">
        <v>40</v>
      </c>
      <c r="F47" s="8">
        <v>2.9</v>
      </c>
      <c r="G47" s="9">
        <v>102.97</v>
      </c>
      <c r="H47" s="9">
        <f t="shared" si="1"/>
        <v>20</v>
      </c>
      <c r="I47" s="9">
        <v>82.97</v>
      </c>
      <c r="J47" s="15">
        <f t="shared" si="2"/>
        <v>9676.439739730018</v>
      </c>
      <c r="K47" s="15">
        <f t="shared" si="3"/>
        <v>12008.955043991804</v>
      </c>
      <c r="L47" s="16">
        <v>996383</v>
      </c>
      <c r="M47" s="17"/>
      <c r="N47" s="18" t="s">
        <v>21</v>
      </c>
      <c r="O47" s="20"/>
    </row>
    <row r="48" spans="1:15" ht="14.25">
      <c r="A48" s="8">
        <v>43</v>
      </c>
      <c r="B48" s="8">
        <v>6</v>
      </c>
      <c r="C48" s="8">
        <v>1203</v>
      </c>
      <c r="D48" s="8" t="str">
        <f t="shared" si="4"/>
        <v>12</v>
      </c>
      <c r="E48" s="8" t="s">
        <v>20</v>
      </c>
      <c r="F48" s="8">
        <v>2.9</v>
      </c>
      <c r="G48" s="9">
        <v>141.03</v>
      </c>
      <c r="H48" s="9">
        <f t="shared" si="1"/>
        <v>27.400000000000006</v>
      </c>
      <c r="I48" s="9">
        <v>113.63</v>
      </c>
      <c r="J48" s="15">
        <f t="shared" si="2"/>
        <v>10826.660994114727</v>
      </c>
      <c r="K48" s="15">
        <f t="shared" si="3"/>
        <v>13437.331690574672</v>
      </c>
      <c r="L48" s="16">
        <v>1526884</v>
      </c>
      <c r="M48" s="17"/>
      <c r="N48" s="18" t="s">
        <v>21</v>
      </c>
      <c r="O48" s="20"/>
    </row>
    <row r="49" spans="1:15" ht="14.25">
      <c r="A49" s="8">
        <v>44</v>
      </c>
      <c r="B49" s="8">
        <v>6</v>
      </c>
      <c r="C49" s="8">
        <v>1204</v>
      </c>
      <c r="D49" s="8" t="str">
        <f t="shared" si="4"/>
        <v>12</v>
      </c>
      <c r="E49" s="8" t="s">
        <v>20</v>
      </c>
      <c r="F49" s="8">
        <v>2.9</v>
      </c>
      <c r="G49" s="9">
        <v>121.86</v>
      </c>
      <c r="H49" s="9">
        <f t="shared" si="1"/>
        <v>23.67</v>
      </c>
      <c r="I49" s="9">
        <v>98.19</v>
      </c>
      <c r="J49" s="15">
        <f t="shared" si="2"/>
        <v>10946.709338585262</v>
      </c>
      <c r="K49" s="15">
        <f t="shared" si="3"/>
        <v>13585.558610856502</v>
      </c>
      <c r="L49" s="16">
        <v>1333966</v>
      </c>
      <c r="M49" s="17"/>
      <c r="N49" s="18" t="s">
        <v>21</v>
      </c>
      <c r="O49" s="20"/>
    </row>
    <row r="50" spans="1:15" ht="14.25">
      <c r="A50" s="8">
        <v>45</v>
      </c>
      <c r="B50" s="8">
        <v>6</v>
      </c>
      <c r="C50" s="8">
        <v>1301</v>
      </c>
      <c r="D50" s="8" t="str">
        <f t="shared" si="4"/>
        <v>13</v>
      </c>
      <c r="E50" s="8" t="s">
        <v>40</v>
      </c>
      <c r="F50" s="8">
        <v>2.9</v>
      </c>
      <c r="G50" s="9">
        <v>102.97</v>
      </c>
      <c r="H50" s="9">
        <f t="shared" si="1"/>
        <v>20</v>
      </c>
      <c r="I50" s="9">
        <v>82.97</v>
      </c>
      <c r="J50" s="15">
        <f t="shared" si="2"/>
        <v>9834.408080023308</v>
      </c>
      <c r="K50" s="15">
        <f t="shared" si="3"/>
        <v>12205.001807882367</v>
      </c>
      <c r="L50" s="16">
        <v>1012649</v>
      </c>
      <c r="M50" s="17"/>
      <c r="N50" s="18" t="s">
        <v>21</v>
      </c>
      <c r="O50" s="20"/>
    </row>
    <row r="51" spans="1:15" ht="14.25">
      <c r="A51" s="8">
        <v>46</v>
      </c>
      <c r="B51" s="8">
        <v>6</v>
      </c>
      <c r="C51" s="8">
        <v>1302</v>
      </c>
      <c r="D51" s="8" t="str">
        <f t="shared" si="4"/>
        <v>13</v>
      </c>
      <c r="E51" s="8" t="s">
        <v>40</v>
      </c>
      <c r="F51" s="8">
        <v>2.9</v>
      </c>
      <c r="G51" s="9">
        <v>102.97</v>
      </c>
      <c r="H51" s="9">
        <f t="shared" si="1"/>
        <v>20</v>
      </c>
      <c r="I51" s="9">
        <v>82.97</v>
      </c>
      <c r="J51" s="15">
        <f t="shared" si="2"/>
        <v>9723.599106535885</v>
      </c>
      <c r="K51" s="15">
        <f t="shared" si="3"/>
        <v>12067.482222490056</v>
      </c>
      <c r="L51" s="16">
        <v>1001239</v>
      </c>
      <c r="M51" s="17"/>
      <c r="N51" s="18" t="s">
        <v>21</v>
      </c>
      <c r="O51" s="20"/>
    </row>
    <row r="52" spans="1:15" ht="14.25">
      <c r="A52" s="8">
        <v>47</v>
      </c>
      <c r="B52" s="8">
        <v>6</v>
      </c>
      <c r="C52" s="8">
        <v>1303</v>
      </c>
      <c r="D52" s="8" t="str">
        <f t="shared" si="4"/>
        <v>13</v>
      </c>
      <c r="E52" s="8" t="s">
        <v>20</v>
      </c>
      <c r="F52" s="8">
        <v>2.9</v>
      </c>
      <c r="G52" s="9">
        <v>141.03</v>
      </c>
      <c r="H52" s="9">
        <f t="shared" si="1"/>
        <v>27.400000000000006</v>
      </c>
      <c r="I52" s="9">
        <v>113.63</v>
      </c>
      <c r="J52" s="15">
        <f t="shared" si="2"/>
        <v>10885.598808764093</v>
      </c>
      <c r="K52" s="15">
        <f t="shared" si="3"/>
        <v>13510.48138695767</v>
      </c>
      <c r="L52" s="16">
        <v>1535196</v>
      </c>
      <c r="M52" s="17"/>
      <c r="N52" s="18" t="s">
        <v>21</v>
      </c>
      <c r="O52" s="20"/>
    </row>
    <row r="53" spans="1:15" ht="14.25">
      <c r="A53" s="8">
        <v>48</v>
      </c>
      <c r="B53" s="8">
        <v>6</v>
      </c>
      <c r="C53" s="8">
        <v>1304</v>
      </c>
      <c r="D53" s="8" t="str">
        <f t="shared" si="4"/>
        <v>13</v>
      </c>
      <c r="E53" s="8" t="s">
        <v>20</v>
      </c>
      <c r="F53" s="8">
        <v>2.9</v>
      </c>
      <c r="G53" s="9">
        <v>121.86</v>
      </c>
      <c r="H53" s="9">
        <f t="shared" si="1"/>
        <v>23.67</v>
      </c>
      <c r="I53" s="9">
        <v>98.19</v>
      </c>
      <c r="J53" s="15">
        <f t="shared" si="2"/>
        <v>11005.654029213852</v>
      </c>
      <c r="K53" s="15">
        <f t="shared" si="3"/>
        <v>13658.712699867603</v>
      </c>
      <c r="L53" s="16">
        <v>1341149</v>
      </c>
      <c r="M53" s="17"/>
      <c r="N53" s="18" t="s">
        <v>21</v>
      </c>
      <c r="O53" s="20"/>
    </row>
    <row r="54" spans="1:15" ht="14.25">
      <c r="A54" s="8">
        <v>49</v>
      </c>
      <c r="B54" s="8">
        <v>6</v>
      </c>
      <c r="C54" s="8">
        <v>1401</v>
      </c>
      <c r="D54" s="8" t="str">
        <f t="shared" si="4"/>
        <v>14</v>
      </c>
      <c r="E54" s="8" t="s">
        <v>40</v>
      </c>
      <c r="F54" s="8">
        <v>2.9</v>
      </c>
      <c r="G54" s="9">
        <v>102.97</v>
      </c>
      <c r="H54" s="9">
        <f t="shared" si="1"/>
        <v>20</v>
      </c>
      <c r="I54" s="9">
        <v>82.97</v>
      </c>
      <c r="J54" s="15">
        <f t="shared" si="2"/>
        <v>9881.567446829175</v>
      </c>
      <c r="K54" s="15">
        <f t="shared" si="3"/>
        <v>12263.52898638062</v>
      </c>
      <c r="L54" s="16">
        <v>1017505</v>
      </c>
      <c r="M54" s="17"/>
      <c r="N54" s="18" t="s">
        <v>21</v>
      </c>
      <c r="O54" s="20"/>
    </row>
    <row r="55" spans="1:15" ht="14.25">
      <c r="A55" s="8">
        <v>50</v>
      </c>
      <c r="B55" s="8">
        <v>6</v>
      </c>
      <c r="C55" s="8">
        <v>1402</v>
      </c>
      <c r="D55" s="8" t="str">
        <f t="shared" si="4"/>
        <v>14</v>
      </c>
      <c r="E55" s="8" t="s">
        <v>40</v>
      </c>
      <c r="F55" s="8">
        <v>2.9</v>
      </c>
      <c r="G55" s="9">
        <v>102.97</v>
      </c>
      <c r="H55" s="9">
        <f t="shared" si="1"/>
        <v>20</v>
      </c>
      <c r="I55" s="9">
        <v>82.97</v>
      </c>
      <c r="J55" s="15">
        <f t="shared" si="2"/>
        <v>9770.748761775274</v>
      </c>
      <c r="K55" s="15">
        <f t="shared" si="3"/>
        <v>12125.997348439196</v>
      </c>
      <c r="L55" s="16">
        <v>1006094</v>
      </c>
      <c r="M55" s="17"/>
      <c r="N55" s="18" t="s">
        <v>21</v>
      </c>
      <c r="O55" s="20"/>
    </row>
    <row r="56" spans="1:15" ht="14.25">
      <c r="A56" s="8">
        <v>51</v>
      </c>
      <c r="B56" s="8">
        <v>6</v>
      </c>
      <c r="C56" s="8">
        <v>1403</v>
      </c>
      <c r="D56" s="8" t="str">
        <f t="shared" si="4"/>
        <v>14</v>
      </c>
      <c r="E56" s="8" t="s">
        <v>20</v>
      </c>
      <c r="F56" s="8">
        <v>2.9</v>
      </c>
      <c r="G56" s="9">
        <v>141.03</v>
      </c>
      <c r="H56" s="9">
        <f t="shared" si="1"/>
        <v>27.400000000000006</v>
      </c>
      <c r="I56" s="9">
        <v>113.63</v>
      </c>
      <c r="J56" s="15">
        <f t="shared" si="2"/>
        <v>10944.543714103382</v>
      </c>
      <c r="K56" s="15">
        <f t="shared" si="3"/>
        <v>13583.639883833495</v>
      </c>
      <c r="L56" s="16">
        <v>1543509</v>
      </c>
      <c r="M56" s="17"/>
      <c r="N56" s="18" t="s">
        <v>21</v>
      </c>
      <c r="O56" s="20"/>
    </row>
    <row r="57" spans="1:15" ht="14.25">
      <c r="A57" s="8">
        <v>52</v>
      </c>
      <c r="B57" s="8">
        <v>6</v>
      </c>
      <c r="C57" s="8">
        <v>1404</v>
      </c>
      <c r="D57" s="8" t="str">
        <f t="shared" si="4"/>
        <v>14</v>
      </c>
      <c r="E57" s="8" t="s">
        <v>20</v>
      </c>
      <c r="F57" s="8">
        <v>2.9</v>
      </c>
      <c r="G57" s="9">
        <v>121.86</v>
      </c>
      <c r="H57" s="9">
        <f t="shared" si="1"/>
        <v>23.67</v>
      </c>
      <c r="I57" s="9">
        <v>98.19</v>
      </c>
      <c r="J57" s="15">
        <f t="shared" si="2"/>
        <v>11064.606925980634</v>
      </c>
      <c r="K57" s="15">
        <f t="shared" si="3"/>
        <v>13731.876973215196</v>
      </c>
      <c r="L57" s="16">
        <v>1348333</v>
      </c>
      <c r="M57" s="17"/>
      <c r="N57" s="18" t="s">
        <v>21</v>
      </c>
      <c r="O57" s="20"/>
    </row>
    <row r="58" spans="1:15" ht="14.25">
      <c r="A58" s="8">
        <v>53</v>
      </c>
      <c r="B58" s="8">
        <v>6</v>
      </c>
      <c r="C58" s="8">
        <v>1501</v>
      </c>
      <c r="D58" s="8" t="str">
        <f t="shared" si="4"/>
        <v>15</v>
      </c>
      <c r="E58" s="8" t="s">
        <v>40</v>
      </c>
      <c r="F58" s="8">
        <v>2.9</v>
      </c>
      <c r="G58" s="9">
        <v>102.97</v>
      </c>
      <c r="H58" s="9">
        <f t="shared" si="1"/>
        <v>20</v>
      </c>
      <c r="I58" s="9">
        <v>82.97</v>
      </c>
      <c r="J58" s="15">
        <f t="shared" si="2"/>
        <v>9928.717102068564</v>
      </c>
      <c r="K58" s="15">
        <f t="shared" si="3"/>
        <v>12322.044112329759</v>
      </c>
      <c r="L58" s="16">
        <v>1022360</v>
      </c>
      <c r="M58" s="17"/>
      <c r="N58" s="18" t="s">
        <v>21</v>
      </c>
      <c r="O58" s="20"/>
    </row>
    <row r="59" spans="1:15" ht="14.25">
      <c r="A59" s="8">
        <v>54</v>
      </c>
      <c r="B59" s="8">
        <v>6</v>
      </c>
      <c r="C59" s="8">
        <v>1502</v>
      </c>
      <c r="D59" s="8" t="str">
        <f t="shared" si="4"/>
        <v>15</v>
      </c>
      <c r="E59" s="8" t="s">
        <v>40</v>
      </c>
      <c r="F59" s="8">
        <v>2.9</v>
      </c>
      <c r="G59" s="9">
        <v>102.97</v>
      </c>
      <c r="H59" s="9">
        <f t="shared" si="1"/>
        <v>20</v>
      </c>
      <c r="I59" s="9">
        <v>82.97</v>
      </c>
      <c r="J59" s="15">
        <f t="shared" si="2"/>
        <v>9817.898417014665</v>
      </c>
      <c r="K59" s="15">
        <f t="shared" si="3"/>
        <v>12184.512474388333</v>
      </c>
      <c r="L59" s="16">
        <v>1010949</v>
      </c>
      <c r="M59" s="17"/>
      <c r="N59" s="18" t="s">
        <v>21</v>
      </c>
      <c r="O59" s="20"/>
    </row>
    <row r="60" spans="1:15" ht="14.25">
      <c r="A60" s="8">
        <v>55</v>
      </c>
      <c r="B60" s="8">
        <v>6</v>
      </c>
      <c r="C60" s="8">
        <v>1503</v>
      </c>
      <c r="D60" s="8" t="str">
        <f t="shared" si="4"/>
        <v>15</v>
      </c>
      <c r="E60" s="8" t="s">
        <v>20</v>
      </c>
      <c r="F60" s="8">
        <v>2.9</v>
      </c>
      <c r="G60" s="9">
        <v>141.03</v>
      </c>
      <c r="H60" s="9">
        <f t="shared" si="1"/>
        <v>27.400000000000006</v>
      </c>
      <c r="I60" s="9">
        <v>113.63</v>
      </c>
      <c r="J60" s="15">
        <f t="shared" si="2"/>
        <v>11027.065163440402</v>
      </c>
      <c r="K60" s="15">
        <f t="shared" si="3"/>
        <v>13686.060019361084</v>
      </c>
      <c r="L60" s="16">
        <v>1555147</v>
      </c>
      <c r="M60" s="17"/>
      <c r="N60" s="18" t="s">
        <v>21</v>
      </c>
      <c r="O60" s="20"/>
    </row>
    <row r="61" spans="1:15" ht="14.25">
      <c r="A61" s="8">
        <v>56</v>
      </c>
      <c r="B61" s="8">
        <v>6</v>
      </c>
      <c r="C61" s="8">
        <v>1504</v>
      </c>
      <c r="D61" s="8" t="str">
        <f t="shared" si="4"/>
        <v>15</v>
      </c>
      <c r="E61" s="8" t="s">
        <v>20</v>
      </c>
      <c r="F61" s="8">
        <v>2.9</v>
      </c>
      <c r="G61" s="9">
        <v>121.86</v>
      </c>
      <c r="H61" s="9">
        <f t="shared" si="1"/>
        <v>23.67</v>
      </c>
      <c r="I61" s="9">
        <v>98.19</v>
      </c>
      <c r="J61" s="15">
        <f t="shared" si="2"/>
        <v>11147.127851633022</v>
      </c>
      <c r="K61" s="15">
        <f t="shared" si="3"/>
        <v>13834.29066096344</v>
      </c>
      <c r="L61" s="16">
        <v>1358389</v>
      </c>
      <c r="M61" s="17"/>
      <c r="N61" s="18" t="s">
        <v>21</v>
      </c>
      <c r="O61" s="20"/>
    </row>
    <row r="62" spans="1:15" ht="14.25">
      <c r="A62" s="8">
        <v>57</v>
      </c>
      <c r="B62" s="8">
        <v>6</v>
      </c>
      <c r="C62" s="8">
        <v>1601</v>
      </c>
      <c r="D62" s="8" t="str">
        <f t="shared" si="4"/>
        <v>16</v>
      </c>
      <c r="E62" s="8" t="s">
        <v>40</v>
      </c>
      <c r="F62" s="8">
        <v>2.9</v>
      </c>
      <c r="G62" s="9">
        <v>102.97</v>
      </c>
      <c r="H62" s="9">
        <f t="shared" si="1"/>
        <v>20</v>
      </c>
      <c r="I62" s="9">
        <v>82.97</v>
      </c>
      <c r="J62" s="15">
        <f t="shared" si="2"/>
        <v>9975.87646887443</v>
      </c>
      <c r="K62" s="15">
        <f t="shared" si="3"/>
        <v>12380.571290828011</v>
      </c>
      <c r="L62" s="16">
        <v>1027216</v>
      </c>
      <c r="M62" s="17"/>
      <c r="N62" s="18" t="s">
        <v>21</v>
      </c>
      <c r="O62" s="20"/>
    </row>
    <row r="63" spans="1:15" ht="14.25">
      <c r="A63" s="8">
        <v>58</v>
      </c>
      <c r="B63" s="8">
        <v>6</v>
      </c>
      <c r="C63" s="8">
        <v>1602</v>
      </c>
      <c r="D63" s="8" t="str">
        <f t="shared" si="4"/>
        <v>16</v>
      </c>
      <c r="E63" s="8" t="s">
        <v>40</v>
      </c>
      <c r="F63" s="8">
        <v>2.9</v>
      </c>
      <c r="G63" s="9">
        <v>102.97</v>
      </c>
      <c r="H63" s="9">
        <f t="shared" si="1"/>
        <v>20</v>
      </c>
      <c r="I63" s="9">
        <v>82.97</v>
      </c>
      <c r="J63" s="15">
        <f t="shared" si="2"/>
        <v>9865.05778382053</v>
      </c>
      <c r="K63" s="15">
        <f t="shared" si="3"/>
        <v>12243.039652886586</v>
      </c>
      <c r="L63" s="16">
        <v>1015805</v>
      </c>
      <c r="M63" s="17"/>
      <c r="N63" s="18" t="s">
        <v>21</v>
      </c>
      <c r="O63" s="20"/>
    </row>
    <row r="64" spans="1:15" ht="14.25">
      <c r="A64" s="8">
        <v>59</v>
      </c>
      <c r="B64" s="8">
        <v>6</v>
      </c>
      <c r="C64" s="8">
        <v>1603</v>
      </c>
      <c r="D64" s="8" t="str">
        <f t="shared" si="4"/>
        <v>16</v>
      </c>
      <c r="E64" s="8" t="s">
        <v>20</v>
      </c>
      <c r="F64" s="8">
        <v>2.9</v>
      </c>
      <c r="G64" s="9">
        <v>141.03</v>
      </c>
      <c r="H64" s="9">
        <f t="shared" si="1"/>
        <v>27.400000000000006</v>
      </c>
      <c r="I64" s="9">
        <v>113.63</v>
      </c>
      <c r="J64" s="15">
        <f t="shared" si="2"/>
        <v>11133.163156775154</v>
      </c>
      <c r="K64" s="15">
        <f t="shared" si="3"/>
        <v>13817.74179354044</v>
      </c>
      <c r="L64" s="16">
        <v>1570110</v>
      </c>
      <c r="M64" s="17"/>
      <c r="N64" s="18" t="s">
        <v>21</v>
      </c>
      <c r="O64" s="20"/>
    </row>
    <row r="65" spans="1:15" ht="14.25">
      <c r="A65" s="8">
        <v>60</v>
      </c>
      <c r="B65" s="8">
        <v>6</v>
      </c>
      <c r="C65" s="8">
        <v>1604</v>
      </c>
      <c r="D65" s="8" t="str">
        <f t="shared" si="4"/>
        <v>16</v>
      </c>
      <c r="E65" s="8" t="s">
        <v>20</v>
      </c>
      <c r="F65" s="8">
        <v>2.9</v>
      </c>
      <c r="G65" s="9">
        <v>121.86</v>
      </c>
      <c r="H65" s="9">
        <f t="shared" si="1"/>
        <v>23.67</v>
      </c>
      <c r="I65" s="9">
        <v>98.19</v>
      </c>
      <c r="J65" s="15">
        <f t="shared" si="2"/>
        <v>11253.225012309207</v>
      </c>
      <c r="K65" s="15">
        <f t="shared" si="3"/>
        <v>13965.963947448825</v>
      </c>
      <c r="L65" s="16">
        <v>1371318</v>
      </c>
      <c r="M65" s="17"/>
      <c r="N65" s="18" t="s">
        <v>21</v>
      </c>
      <c r="O65" s="20"/>
    </row>
    <row r="66" spans="1:15" ht="14.25">
      <c r="A66" s="8">
        <v>61</v>
      </c>
      <c r="B66" s="8">
        <v>6</v>
      </c>
      <c r="C66" s="8">
        <v>1701</v>
      </c>
      <c r="D66" s="8" t="str">
        <f t="shared" si="4"/>
        <v>17</v>
      </c>
      <c r="E66" s="8" t="s">
        <v>40</v>
      </c>
      <c r="F66" s="8">
        <v>2.9</v>
      </c>
      <c r="G66" s="9">
        <v>102.97</v>
      </c>
      <c r="H66" s="9">
        <f t="shared" si="1"/>
        <v>20</v>
      </c>
      <c r="I66" s="9">
        <v>82.97</v>
      </c>
      <c r="J66" s="15">
        <f t="shared" si="2"/>
        <v>10023.035835680295</v>
      </c>
      <c r="K66" s="15">
        <f t="shared" si="3"/>
        <v>12439.098469326264</v>
      </c>
      <c r="L66" s="16">
        <v>1032072</v>
      </c>
      <c r="M66" s="17"/>
      <c r="N66" s="18" t="s">
        <v>21</v>
      </c>
      <c r="O66" s="20"/>
    </row>
    <row r="67" spans="1:15" ht="14.25">
      <c r="A67" s="8">
        <v>62</v>
      </c>
      <c r="B67" s="8">
        <v>6</v>
      </c>
      <c r="C67" s="8">
        <v>1702</v>
      </c>
      <c r="D67" s="8" t="str">
        <f t="shared" si="4"/>
        <v>17</v>
      </c>
      <c r="E67" s="8" t="s">
        <v>40</v>
      </c>
      <c r="F67" s="8">
        <v>2.9</v>
      </c>
      <c r="G67" s="9">
        <v>102.97</v>
      </c>
      <c r="H67" s="9">
        <f t="shared" si="1"/>
        <v>20</v>
      </c>
      <c r="I67" s="9">
        <v>82.97</v>
      </c>
      <c r="J67" s="15">
        <f t="shared" si="2"/>
        <v>9912.226862192872</v>
      </c>
      <c r="K67" s="15">
        <f t="shared" si="3"/>
        <v>12301.578883933953</v>
      </c>
      <c r="L67" s="16">
        <v>1020662</v>
      </c>
      <c r="M67" s="17"/>
      <c r="N67" s="18" t="s">
        <v>21</v>
      </c>
      <c r="O67" s="20"/>
    </row>
    <row r="68" spans="1:15" ht="14.25">
      <c r="A68" s="8">
        <v>63</v>
      </c>
      <c r="B68" s="8">
        <v>6</v>
      </c>
      <c r="C68" s="8">
        <v>1703</v>
      </c>
      <c r="D68" s="8" t="str">
        <f t="shared" si="4"/>
        <v>17</v>
      </c>
      <c r="E68" s="8" t="s">
        <v>20</v>
      </c>
      <c r="F68" s="8">
        <v>2.9</v>
      </c>
      <c r="G68" s="9">
        <v>141.03</v>
      </c>
      <c r="H68" s="9">
        <f t="shared" si="1"/>
        <v>27.400000000000006</v>
      </c>
      <c r="I68" s="9">
        <v>113.63</v>
      </c>
      <c r="J68" s="15">
        <f t="shared" si="2"/>
        <v>11262.84478479756</v>
      </c>
      <c r="K68" s="15">
        <f t="shared" si="3"/>
        <v>13978.694006864385</v>
      </c>
      <c r="L68" s="16">
        <v>1588399</v>
      </c>
      <c r="M68" s="17"/>
      <c r="N68" s="18" t="s">
        <v>21</v>
      </c>
      <c r="O68" s="20"/>
    </row>
    <row r="69" spans="1:15" ht="14.25">
      <c r="A69" s="8">
        <v>64</v>
      </c>
      <c r="B69" s="8">
        <v>6</v>
      </c>
      <c r="C69" s="8">
        <v>1704</v>
      </c>
      <c r="D69" s="8" t="str">
        <f t="shared" si="4"/>
        <v>17</v>
      </c>
      <c r="E69" s="8" t="s">
        <v>20</v>
      </c>
      <c r="F69" s="8">
        <v>2.9</v>
      </c>
      <c r="G69" s="9">
        <v>121.86</v>
      </c>
      <c r="H69" s="9">
        <f t="shared" si="1"/>
        <v>23.67</v>
      </c>
      <c r="I69" s="9">
        <v>98.19</v>
      </c>
      <c r="J69" s="15">
        <f t="shared" si="2"/>
        <v>11382.914820285574</v>
      </c>
      <c r="K69" s="15">
        <f t="shared" si="3"/>
        <v>14126.917201344333</v>
      </c>
      <c r="L69" s="16">
        <v>1387122</v>
      </c>
      <c r="M69" s="17"/>
      <c r="N69" s="18" t="s">
        <v>21</v>
      </c>
      <c r="O69" s="20"/>
    </row>
    <row r="70" spans="1:15" ht="14.25">
      <c r="A70" s="8">
        <v>65</v>
      </c>
      <c r="B70" s="8">
        <v>6</v>
      </c>
      <c r="C70" s="8">
        <v>1801</v>
      </c>
      <c r="D70" s="8" t="str">
        <f t="shared" si="4"/>
        <v>18</v>
      </c>
      <c r="E70" s="8" t="s">
        <v>40</v>
      </c>
      <c r="F70" s="8">
        <v>2.9</v>
      </c>
      <c r="G70" s="9">
        <v>102.97</v>
      </c>
      <c r="H70" s="9">
        <f t="shared" si="1"/>
        <v>20</v>
      </c>
      <c r="I70" s="9">
        <v>82.97</v>
      </c>
      <c r="J70" s="15">
        <f t="shared" si="2"/>
        <v>10023.035835680295</v>
      </c>
      <c r="K70" s="15">
        <f t="shared" si="3"/>
        <v>12439.098469326264</v>
      </c>
      <c r="L70" s="16">
        <v>1032072</v>
      </c>
      <c r="M70" s="17"/>
      <c r="N70" s="18" t="s">
        <v>21</v>
      </c>
      <c r="O70" s="20"/>
    </row>
    <row r="71" spans="1:15" ht="14.25">
      <c r="A71" s="8">
        <v>66</v>
      </c>
      <c r="B71" s="8">
        <v>6</v>
      </c>
      <c r="C71" s="8">
        <v>1802</v>
      </c>
      <c r="D71" s="8" t="str">
        <f t="shared" si="4"/>
        <v>18</v>
      </c>
      <c r="E71" s="8" t="s">
        <v>40</v>
      </c>
      <c r="F71" s="8">
        <v>2.9</v>
      </c>
      <c r="G71" s="9">
        <v>102.97</v>
      </c>
      <c r="H71" s="9">
        <f aca="true" t="shared" si="5" ref="H71:H133">G71-I71</f>
        <v>20</v>
      </c>
      <c r="I71" s="9">
        <v>82.97</v>
      </c>
      <c r="J71" s="15">
        <f aca="true" t="shared" si="6" ref="J71:J134">L71/G71</f>
        <v>9912.226862192872</v>
      </c>
      <c r="K71" s="15">
        <f aca="true" t="shared" si="7" ref="K71:K134">L71/I71</f>
        <v>12301.578883933953</v>
      </c>
      <c r="L71" s="16">
        <v>1020662</v>
      </c>
      <c r="M71" s="17"/>
      <c r="N71" s="18" t="s">
        <v>21</v>
      </c>
      <c r="O71" s="20"/>
    </row>
    <row r="72" spans="1:15" ht="14.25">
      <c r="A72" s="8">
        <v>67</v>
      </c>
      <c r="B72" s="8">
        <v>6</v>
      </c>
      <c r="C72" s="8">
        <v>1803</v>
      </c>
      <c r="D72" s="8" t="str">
        <f t="shared" si="4"/>
        <v>18</v>
      </c>
      <c r="E72" s="8" t="s">
        <v>20</v>
      </c>
      <c r="F72" s="8">
        <v>2.9</v>
      </c>
      <c r="G72" s="9">
        <v>141.03</v>
      </c>
      <c r="H72" s="9">
        <f t="shared" si="5"/>
        <v>27.400000000000006</v>
      </c>
      <c r="I72" s="9">
        <v>113.63</v>
      </c>
      <c r="J72" s="15">
        <f t="shared" si="6"/>
        <v>11416.110047507622</v>
      </c>
      <c r="K72" s="15">
        <f t="shared" si="7"/>
        <v>14168.916659332923</v>
      </c>
      <c r="L72" s="16">
        <v>1610014</v>
      </c>
      <c r="M72" s="17"/>
      <c r="N72" s="18" t="s">
        <v>21</v>
      </c>
      <c r="O72" s="20"/>
    </row>
    <row r="73" spans="1:15" ht="14.25">
      <c r="A73" s="8">
        <v>68</v>
      </c>
      <c r="B73" s="8">
        <v>6</v>
      </c>
      <c r="C73" s="8">
        <v>1804</v>
      </c>
      <c r="D73" s="8" t="str">
        <f t="shared" si="4"/>
        <v>18</v>
      </c>
      <c r="E73" s="8" t="s">
        <v>20</v>
      </c>
      <c r="F73" s="8">
        <v>2.9</v>
      </c>
      <c r="G73" s="9">
        <v>121.86</v>
      </c>
      <c r="H73" s="9">
        <f t="shared" si="5"/>
        <v>23.67</v>
      </c>
      <c r="I73" s="9">
        <v>98.19</v>
      </c>
      <c r="J73" s="15">
        <f t="shared" si="6"/>
        <v>11536.156244871163</v>
      </c>
      <c r="K73" s="15">
        <f t="shared" si="7"/>
        <v>14317.099500967512</v>
      </c>
      <c r="L73" s="16">
        <v>1405796</v>
      </c>
      <c r="M73" s="17"/>
      <c r="N73" s="18" t="s">
        <v>21</v>
      </c>
      <c r="O73" s="20"/>
    </row>
    <row r="74" spans="1:15" ht="14.25">
      <c r="A74" s="8">
        <v>69</v>
      </c>
      <c r="B74" s="8">
        <v>6</v>
      </c>
      <c r="C74" s="8">
        <v>1901</v>
      </c>
      <c r="D74" s="8" t="str">
        <f t="shared" si="4"/>
        <v>19</v>
      </c>
      <c r="E74" s="8" t="s">
        <v>40</v>
      </c>
      <c r="F74" s="8">
        <v>2.9</v>
      </c>
      <c r="G74" s="9">
        <v>102.97</v>
      </c>
      <c r="H74" s="9">
        <f t="shared" si="5"/>
        <v>20</v>
      </c>
      <c r="I74" s="9">
        <v>82.97</v>
      </c>
      <c r="J74" s="15">
        <f t="shared" si="6"/>
        <v>9969.97183645722</v>
      </c>
      <c r="K74" s="15">
        <f t="shared" si="7"/>
        <v>12373.243340966616</v>
      </c>
      <c r="L74" s="16">
        <v>1026608</v>
      </c>
      <c r="M74" s="17"/>
      <c r="N74" s="18" t="s">
        <v>21</v>
      </c>
      <c r="O74" s="20"/>
    </row>
    <row r="75" spans="1:15" ht="14.25">
      <c r="A75" s="8">
        <v>70</v>
      </c>
      <c r="B75" s="8">
        <v>6</v>
      </c>
      <c r="C75" s="8">
        <v>1902</v>
      </c>
      <c r="D75" s="8" t="str">
        <f t="shared" si="4"/>
        <v>19</v>
      </c>
      <c r="E75" s="8" t="s">
        <v>40</v>
      </c>
      <c r="F75" s="8">
        <v>2.9</v>
      </c>
      <c r="G75" s="9">
        <v>102.97</v>
      </c>
      <c r="H75" s="9">
        <f t="shared" si="5"/>
        <v>20</v>
      </c>
      <c r="I75" s="9">
        <v>82.97</v>
      </c>
      <c r="J75" s="15">
        <f t="shared" si="6"/>
        <v>9859.162862969797</v>
      </c>
      <c r="K75" s="15">
        <f t="shared" si="7"/>
        <v>12235.723755574305</v>
      </c>
      <c r="L75" s="16">
        <v>1015198</v>
      </c>
      <c r="M75" s="17"/>
      <c r="N75" s="18" t="s">
        <v>21</v>
      </c>
      <c r="O75" s="20"/>
    </row>
    <row r="76" spans="1:15" ht="14.25">
      <c r="A76" s="8">
        <v>71</v>
      </c>
      <c r="B76" s="8">
        <v>6</v>
      </c>
      <c r="C76" s="8">
        <v>1903</v>
      </c>
      <c r="D76" s="8" t="str">
        <f t="shared" si="4"/>
        <v>19</v>
      </c>
      <c r="E76" s="8" t="s">
        <v>20</v>
      </c>
      <c r="F76" s="8">
        <v>2.9</v>
      </c>
      <c r="G76" s="9">
        <v>141.03</v>
      </c>
      <c r="H76" s="9">
        <f t="shared" si="5"/>
        <v>27.400000000000006</v>
      </c>
      <c r="I76" s="9">
        <v>113.63</v>
      </c>
      <c r="J76" s="15">
        <f t="shared" si="6"/>
        <v>11592.937672835567</v>
      </c>
      <c r="K76" s="15">
        <f t="shared" si="7"/>
        <v>14388.383349467571</v>
      </c>
      <c r="L76" s="16">
        <v>1634952</v>
      </c>
      <c r="M76" s="17"/>
      <c r="N76" s="18" t="s">
        <v>21</v>
      </c>
      <c r="O76" s="20"/>
    </row>
    <row r="77" spans="1:15" ht="14.25">
      <c r="A77" s="8">
        <v>72</v>
      </c>
      <c r="B77" s="8">
        <v>6</v>
      </c>
      <c r="C77" s="8">
        <v>1904</v>
      </c>
      <c r="D77" s="8" t="str">
        <f t="shared" si="4"/>
        <v>19</v>
      </c>
      <c r="E77" s="8" t="s">
        <v>20</v>
      </c>
      <c r="F77" s="8">
        <v>2.9</v>
      </c>
      <c r="G77" s="9">
        <v>121.86</v>
      </c>
      <c r="H77" s="9">
        <f t="shared" si="5"/>
        <v>23.67</v>
      </c>
      <c r="I77" s="9">
        <v>98.19</v>
      </c>
      <c r="J77" s="15">
        <f t="shared" si="6"/>
        <v>11712.998522895126</v>
      </c>
      <c r="K77" s="15">
        <f t="shared" si="7"/>
        <v>14536.571952337306</v>
      </c>
      <c r="L77" s="16">
        <v>1427346</v>
      </c>
      <c r="M77" s="17"/>
      <c r="N77" s="18" t="s">
        <v>21</v>
      </c>
      <c r="O77" s="20"/>
    </row>
    <row r="78" spans="1:15" ht="14.25">
      <c r="A78" s="8">
        <v>73</v>
      </c>
      <c r="B78" s="8">
        <v>6</v>
      </c>
      <c r="C78" s="8">
        <v>2001</v>
      </c>
      <c r="D78" s="8" t="str">
        <f t="shared" si="4"/>
        <v>20</v>
      </c>
      <c r="E78" s="8" t="s">
        <v>40</v>
      </c>
      <c r="F78" s="8">
        <v>2.9</v>
      </c>
      <c r="G78" s="9">
        <v>102.97</v>
      </c>
      <c r="H78" s="9">
        <f t="shared" si="5"/>
        <v>20</v>
      </c>
      <c r="I78" s="9">
        <v>82.97</v>
      </c>
      <c r="J78" s="15">
        <f t="shared" si="6"/>
        <v>9916.936971933574</v>
      </c>
      <c r="K78" s="15">
        <f t="shared" si="7"/>
        <v>12307.424370254308</v>
      </c>
      <c r="L78" s="16">
        <v>1021147</v>
      </c>
      <c r="M78" s="17"/>
      <c r="N78" s="18" t="s">
        <v>21</v>
      </c>
      <c r="O78" s="20"/>
    </row>
    <row r="79" spans="1:15" ht="14.25">
      <c r="A79" s="8">
        <v>74</v>
      </c>
      <c r="B79" s="8">
        <v>6</v>
      </c>
      <c r="C79" s="8">
        <v>2002</v>
      </c>
      <c r="D79" s="8" t="str">
        <f t="shared" si="4"/>
        <v>20</v>
      </c>
      <c r="E79" s="8" t="s">
        <v>40</v>
      </c>
      <c r="F79" s="8">
        <v>2.9</v>
      </c>
      <c r="G79" s="9">
        <v>102.97</v>
      </c>
      <c r="H79" s="9">
        <f t="shared" si="5"/>
        <v>20</v>
      </c>
      <c r="I79" s="9">
        <v>82.97</v>
      </c>
      <c r="J79" s="15">
        <f t="shared" si="6"/>
        <v>9806.108575313197</v>
      </c>
      <c r="K79" s="15">
        <f t="shared" si="7"/>
        <v>12169.88067976377</v>
      </c>
      <c r="L79" s="16">
        <v>1009735</v>
      </c>
      <c r="M79" s="17"/>
      <c r="N79" s="18" t="s">
        <v>21</v>
      </c>
      <c r="O79" s="20"/>
    </row>
    <row r="80" spans="1:15" ht="14.25">
      <c r="A80" s="8">
        <v>75</v>
      </c>
      <c r="B80" s="8">
        <v>6</v>
      </c>
      <c r="C80" s="8">
        <v>2003</v>
      </c>
      <c r="D80" s="8" t="str">
        <f t="shared" si="4"/>
        <v>20</v>
      </c>
      <c r="E80" s="8" t="s">
        <v>20</v>
      </c>
      <c r="F80" s="8">
        <v>2.9</v>
      </c>
      <c r="G80" s="9">
        <v>141.03</v>
      </c>
      <c r="H80" s="9">
        <f t="shared" si="5"/>
        <v>27.400000000000006</v>
      </c>
      <c r="I80" s="9">
        <v>113.63</v>
      </c>
      <c r="J80" s="15">
        <f t="shared" si="6"/>
        <v>11793.348932851166</v>
      </c>
      <c r="K80" s="15">
        <f t="shared" si="7"/>
        <v>14637.12047874681</v>
      </c>
      <c r="L80" s="16">
        <v>1663216</v>
      </c>
      <c r="M80" s="17"/>
      <c r="N80" s="18" t="s">
        <v>21</v>
      </c>
      <c r="O80" s="20"/>
    </row>
    <row r="81" spans="1:15" ht="14.25">
      <c r="A81" s="8">
        <v>76</v>
      </c>
      <c r="B81" s="8">
        <v>6</v>
      </c>
      <c r="C81" s="8">
        <v>2004</v>
      </c>
      <c r="D81" s="8" t="str">
        <f t="shared" si="4"/>
        <v>20</v>
      </c>
      <c r="E81" s="8" t="s">
        <v>20</v>
      </c>
      <c r="F81" s="8">
        <v>2.9</v>
      </c>
      <c r="G81" s="9">
        <v>121.86</v>
      </c>
      <c r="H81" s="9">
        <f t="shared" si="5"/>
        <v>23.67</v>
      </c>
      <c r="I81" s="9">
        <v>98.19</v>
      </c>
      <c r="J81" s="15">
        <f t="shared" si="6"/>
        <v>11913.408829804694</v>
      </c>
      <c r="K81" s="15">
        <f t="shared" si="7"/>
        <v>14785.29381810775</v>
      </c>
      <c r="L81" s="16">
        <v>1451768</v>
      </c>
      <c r="M81" s="17"/>
      <c r="N81" s="18" t="s">
        <v>21</v>
      </c>
      <c r="O81" s="20"/>
    </row>
    <row r="82" spans="1:15" ht="14.25">
      <c r="A82" s="8">
        <v>77</v>
      </c>
      <c r="B82" s="8">
        <v>6</v>
      </c>
      <c r="C82" s="8">
        <v>2101</v>
      </c>
      <c r="D82" s="8" t="str">
        <f t="shared" si="4"/>
        <v>21</v>
      </c>
      <c r="E82" s="8" t="s">
        <v>40</v>
      </c>
      <c r="F82" s="8">
        <v>2.9</v>
      </c>
      <c r="G82" s="9">
        <v>102.97</v>
      </c>
      <c r="H82" s="9">
        <f t="shared" si="5"/>
        <v>20</v>
      </c>
      <c r="I82" s="9">
        <v>82.97</v>
      </c>
      <c r="J82" s="15">
        <f t="shared" si="6"/>
        <v>9863.882684276974</v>
      </c>
      <c r="K82" s="15">
        <f t="shared" si="7"/>
        <v>12241.581294443775</v>
      </c>
      <c r="L82" s="16">
        <v>1015684</v>
      </c>
      <c r="M82" s="17"/>
      <c r="N82" s="18" t="s">
        <v>21</v>
      </c>
      <c r="O82" s="20"/>
    </row>
    <row r="83" spans="1:15" ht="14.25">
      <c r="A83" s="8">
        <v>78</v>
      </c>
      <c r="B83" s="8">
        <v>6</v>
      </c>
      <c r="C83" s="8">
        <v>2102</v>
      </c>
      <c r="D83" s="8" t="str">
        <f t="shared" si="4"/>
        <v>21</v>
      </c>
      <c r="E83" s="8" t="s">
        <v>40</v>
      </c>
      <c r="F83" s="8">
        <v>2.9</v>
      </c>
      <c r="G83" s="9">
        <v>102.97</v>
      </c>
      <c r="H83" s="9">
        <f t="shared" si="5"/>
        <v>20</v>
      </c>
      <c r="I83" s="9">
        <v>82.97</v>
      </c>
      <c r="J83" s="15">
        <f t="shared" si="6"/>
        <v>9753.073710789551</v>
      </c>
      <c r="K83" s="15">
        <f t="shared" si="7"/>
        <v>12104.061709051464</v>
      </c>
      <c r="L83" s="16">
        <v>1004274</v>
      </c>
      <c r="M83" s="17"/>
      <c r="N83" s="18" t="s">
        <v>21</v>
      </c>
      <c r="O83" s="20"/>
    </row>
    <row r="84" spans="1:15" ht="14.25">
      <c r="A84" s="8">
        <v>79</v>
      </c>
      <c r="B84" s="8">
        <v>6</v>
      </c>
      <c r="C84" s="8">
        <v>2103</v>
      </c>
      <c r="D84" s="8" t="str">
        <f t="shared" si="4"/>
        <v>21</v>
      </c>
      <c r="E84" s="8" t="s">
        <v>20</v>
      </c>
      <c r="F84" s="8">
        <v>2.9</v>
      </c>
      <c r="G84" s="9">
        <v>141.03</v>
      </c>
      <c r="H84" s="9">
        <f t="shared" si="5"/>
        <v>27.400000000000006</v>
      </c>
      <c r="I84" s="9">
        <v>113.63</v>
      </c>
      <c r="J84" s="15">
        <f t="shared" si="6"/>
        <v>12017.343827554421</v>
      </c>
      <c r="K84" s="15">
        <f t="shared" si="7"/>
        <v>14915.128047170641</v>
      </c>
      <c r="L84" s="16">
        <v>1694806</v>
      </c>
      <c r="M84" s="17"/>
      <c r="N84" s="18" t="s">
        <v>21</v>
      </c>
      <c r="O84" s="20"/>
    </row>
    <row r="85" spans="1:15" ht="14.25">
      <c r="A85" s="8">
        <v>80</v>
      </c>
      <c r="B85" s="8">
        <v>6</v>
      </c>
      <c r="C85" s="8">
        <v>2104</v>
      </c>
      <c r="D85" s="8" t="str">
        <f t="shared" si="4"/>
        <v>21</v>
      </c>
      <c r="E85" s="8" t="s">
        <v>20</v>
      </c>
      <c r="F85" s="8">
        <v>2.9</v>
      </c>
      <c r="G85" s="9">
        <v>121.86</v>
      </c>
      <c r="H85" s="9">
        <f t="shared" si="5"/>
        <v>23.67</v>
      </c>
      <c r="I85" s="9">
        <v>98.19</v>
      </c>
      <c r="J85" s="15">
        <f t="shared" si="6"/>
        <v>12137.403577876252</v>
      </c>
      <c r="K85" s="15">
        <f t="shared" si="7"/>
        <v>15063.28546695183</v>
      </c>
      <c r="L85" s="16">
        <v>1479064</v>
      </c>
      <c r="M85" s="17"/>
      <c r="N85" s="18" t="s">
        <v>21</v>
      </c>
      <c r="O85" s="20"/>
    </row>
    <row r="86" spans="1:15" ht="14.25">
      <c r="A86" s="8">
        <v>81</v>
      </c>
      <c r="B86" s="8">
        <v>6</v>
      </c>
      <c r="C86" s="8">
        <v>2201</v>
      </c>
      <c r="D86" s="8" t="str">
        <f t="shared" si="4"/>
        <v>22</v>
      </c>
      <c r="E86" s="8" t="s">
        <v>40</v>
      </c>
      <c r="F86" s="8">
        <v>2.9</v>
      </c>
      <c r="G86" s="9">
        <v>102.97</v>
      </c>
      <c r="H86" s="9">
        <f t="shared" si="5"/>
        <v>20</v>
      </c>
      <c r="I86" s="9">
        <v>82.97</v>
      </c>
      <c r="J86" s="15">
        <f t="shared" si="6"/>
        <v>9810.818685053899</v>
      </c>
      <c r="K86" s="15">
        <f t="shared" si="7"/>
        <v>12175.726166084127</v>
      </c>
      <c r="L86" s="16">
        <v>1010220</v>
      </c>
      <c r="M86" s="17"/>
      <c r="N86" s="18" t="s">
        <v>21</v>
      </c>
      <c r="O86" s="20"/>
    </row>
    <row r="87" spans="1:15" ht="14.25">
      <c r="A87" s="8">
        <v>82</v>
      </c>
      <c r="B87" s="8">
        <v>6</v>
      </c>
      <c r="C87" s="8">
        <v>2202</v>
      </c>
      <c r="D87" s="8" t="str">
        <f t="shared" si="4"/>
        <v>22</v>
      </c>
      <c r="E87" s="8" t="s">
        <v>40</v>
      </c>
      <c r="F87" s="8">
        <v>2.9</v>
      </c>
      <c r="G87" s="9">
        <v>102.97</v>
      </c>
      <c r="H87" s="9">
        <f t="shared" si="5"/>
        <v>20</v>
      </c>
      <c r="I87" s="9">
        <v>82.97</v>
      </c>
      <c r="J87" s="15">
        <f t="shared" si="6"/>
        <v>9700.009711566476</v>
      </c>
      <c r="K87" s="15">
        <f t="shared" si="7"/>
        <v>12038.206580691816</v>
      </c>
      <c r="L87" s="16">
        <v>998810</v>
      </c>
      <c r="M87" s="17"/>
      <c r="N87" s="18" t="s">
        <v>21</v>
      </c>
      <c r="O87" s="20"/>
    </row>
    <row r="88" spans="1:15" ht="14.25">
      <c r="A88" s="8">
        <v>83</v>
      </c>
      <c r="B88" s="8">
        <v>6</v>
      </c>
      <c r="C88" s="8">
        <v>2203</v>
      </c>
      <c r="D88" s="8" t="str">
        <f t="shared" si="4"/>
        <v>22</v>
      </c>
      <c r="E88" s="8" t="s">
        <v>20</v>
      </c>
      <c r="F88" s="8">
        <v>2.9</v>
      </c>
      <c r="G88" s="9">
        <v>141.03</v>
      </c>
      <c r="H88" s="9">
        <f t="shared" si="5"/>
        <v>27.400000000000006</v>
      </c>
      <c r="I88" s="9">
        <v>113.63</v>
      </c>
      <c r="J88" s="15">
        <f t="shared" si="6"/>
        <v>12264.901084875559</v>
      </c>
      <c r="K88" s="15">
        <f t="shared" si="7"/>
        <v>15222.379653260583</v>
      </c>
      <c r="L88" s="16">
        <v>1729719</v>
      </c>
      <c r="M88" s="17"/>
      <c r="N88" s="18" t="s">
        <v>21</v>
      </c>
      <c r="O88" s="20"/>
    </row>
    <row r="89" spans="1:15" ht="14.25">
      <c r="A89" s="8">
        <v>84</v>
      </c>
      <c r="B89" s="8">
        <v>6</v>
      </c>
      <c r="C89" s="8">
        <v>2204</v>
      </c>
      <c r="D89" s="8" t="str">
        <f t="shared" si="4"/>
        <v>22</v>
      </c>
      <c r="E89" s="8" t="s">
        <v>20</v>
      </c>
      <c r="F89" s="8">
        <v>2.9</v>
      </c>
      <c r="G89" s="9">
        <v>121.86</v>
      </c>
      <c r="H89" s="9">
        <f t="shared" si="5"/>
        <v>23.67</v>
      </c>
      <c r="I89" s="9">
        <v>98.19</v>
      </c>
      <c r="J89" s="15">
        <f t="shared" si="6"/>
        <v>12384.974560971606</v>
      </c>
      <c r="K89" s="15">
        <f t="shared" si="7"/>
        <v>15370.53671453305</v>
      </c>
      <c r="L89" s="16">
        <v>1509233</v>
      </c>
      <c r="M89" s="17"/>
      <c r="N89" s="18" t="s">
        <v>21</v>
      </c>
      <c r="O89" s="20"/>
    </row>
    <row r="90" spans="1:15" ht="14.25">
      <c r="A90" s="8">
        <v>85</v>
      </c>
      <c r="B90" s="8">
        <v>6</v>
      </c>
      <c r="C90" s="8">
        <v>2301</v>
      </c>
      <c r="D90" s="8" t="str">
        <f t="shared" si="4"/>
        <v>23</v>
      </c>
      <c r="E90" s="8" t="s">
        <v>40</v>
      </c>
      <c r="F90" s="8">
        <v>2.9</v>
      </c>
      <c r="G90" s="9">
        <v>102.97</v>
      </c>
      <c r="H90" s="9">
        <f t="shared" si="5"/>
        <v>20</v>
      </c>
      <c r="I90" s="9">
        <v>82.97</v>
      </c>
      <c r="J90" s="15">
        <f t="shared" si="6"/>
        <v>9757.783820530252</v>
      </c>
      <c r="K90" s="15">
        <f t="shared" si="7"/>
        <v>12109.907195371821</v>
      </c>
      <c r="L90" s="16">
        <v>1004759</v>
      </c>
      <c r="M90" s="17"/>
      <c r="N90" s="18" t="s">
        <v>21</v>
      </c>
      <c r="O90" s="20"/>
    </row>
    <row r="91" spans="1:15" ht="14.25">
      <c r="A91" s="8">
        <v>86</v>
      </c>
      <c r="B91" s="8">
        <v>6</v>
      </c>
      <c r="C91" s="8">
        <v>2302</v>
      </c>
      <c r="D91" s="8" t="str">
        <f t="shared" si="4"/>
        <v>23</v>
      </c>
      <c r="E91" s="8" t="s">
        <v>40</v>
      </c>
      <c r="F91" s="8">
        <v>2.9</v>
      </c>
      <c r="G91" s="9">
        <v>102.97</v>
      </c>
      <c r="H91" s="9">
        <f t="shared" si="5"/>
        <v>20</v>
      </c>
      <c r="I91" s="9">
        <v>82.97</v>
      </c>
      <c r="J91" s="15">
        <f t="shared" si="6"/>
        <v>9646.955423909876</v>
      </c>
      <c r="K91" s="15">
        <f t="shared" si="7"/>
        <v>11972.363504881283</v>
      </c>
      <c r="L91" s="16">
        <v>993347</v>
      </c>
      <c r="M91" s="17"/>
      <c r="N91" s="18" t="s">
        <v>21</v>
      </c>
      <c r="O91" s="20"/>
    </row>
    <row r="92" spans="1:15" ht="14.25">
      <c r="A92" s="8">
        <v>87</v>
      </c>
      <c r="B92" s="8">
        <v>6</v>
      </c>
      <c r="C92" s="8">
        <v>2303</v>
      </c>
      <c r="D92" s="8" t="str">
        <f t="shared" si="4"/>
        <v>23</v>
      </c>
      <c r="E92" s="8" t="s">
        <v>20</v>
      </c>
      <c r="F92" s="8">
        <v>2.9</v>
      </c>
      <c r="G92" s="9">
        <v>141.03</v>
      </c>
      <c r="H92" s="9">
        <f t="shared" si="5"/>
        <v>27.400000000000006</v>
      </c>
      <c r="I92" s="9">
        <v>113.63</v>
      </c>
      <c r="J92" s="15">
        <f t="shared" si="6"/>
        <v>12536.049067574275</v>
      </c>
      <c r="K92" s="15">
        <f t="shared" si="7"/>
        <v>15558.910498987943</v>
      </c>
      <c r="L92" s="16">
        <v>1767959</v>
      </c>
      <c r="M92" s="17"/>
      <c r="N92" s="18" t="s">
        <v>21</v>
      </c>
      <c r="O92" s="20"/>
    </row>
    <row r="93" spans="1:15" ht="14.25">
      <c r="A93" s="8">
        <v>88</v>
      </c>
      <c r="B93" s="8">
        <v>6</v>
      </c>
      <c r="C93" s="8">
        <v>2304</v>
      </c>
      <c r="D93" s="8" t="str">
        <f t="shared" si="4"/>
        <v>23</v>
      </c>
      <c r="E93" s="8" t="s">
        <v>20</v>
      </c>
      <c r="F93" s="8">
        <v>2.9</v>
      </c>
      <c r="G93" s="9">
        <v>121.86</v>
      </c>
      <c r="H93" s="9">
        <f t="shared" si="5"/>
        <v>23.67</v>
      </c>
      <c r="I93" s="9">
        <v>98.19</v>
      </c>
      <c r="J93" s="15">
        <f t="shared" si="6"/>
        <v>12656.113572952569</v>
      </c>
      <c r="K93" s="15">
        <f t="shared" si="7"/>
        <v>15707.03737651492</v>
      </c>
      <c r="L93" s="16">
        <v>1542274</v>
      </c>
      <c r="M93" s="17"/>
      <c r="N93" s="18" t="s">
        <v>21</v>
      </c>
      <c r="O93" s="20"/>
    </row>
    <row r="94" spans="1:15" ht="14.25">
      <c r="A94" s="8">
        <v>89</v>
      </c>
      <c r="B94" s="8">
        <v>6</v>
      </c>
      <c r="C94" s="8">
        <v>2401</v>
      </c>
      <c r="D94" s="8" t="str">
        <f t="shared" si="4"/>
        <v>24</v>
      </c>
      <c r="E94" s="8" t="s">
        <v>40</v>
      </c>
      <c r="F94" s="8">
        <v>2.9</v>
      </c>
      <c r="G94" s="9">
        <v>102.97</v>
      </c>
      <c r="H94" s="9">
        <f t="shared" si="5"/>
        <v>20</v>
      </c>
      <c r="I94" s="9">
        <v>82.97</v>
      </c>
      <c r="J94" s="15">
        <f t="shared" si="6"/>
        <v>9692.939691172187</v>
      </c>
      <c r="K94" s="15">
        <f t="shared" si="7"/>
        <v>12029.432324936724</v>
      </c>
      <c r="L94" s="16">
        <v>998082</v>
      </c>
      <c r="M94" s="17"/>
      <c r="N94" s="18" t="s">
        <v>21</v>
      </c>
      <c r="O94" s="20"/>
    </row>
    <row r="95" spans="1:15" ht="14.25">
      <c r="A95" s="8">
        <v>90</v>
      </c>
      <c r="B95" s="8">
        <v>6</v>
      </c>
      <c r="C95" s="8">
        <v>2402</v>
      </c>
      <c r="D95" s="8" t="str">
        <f t="shared" si="4"/>
        <v>24</v>
      </c>
      <c r="E95" s="8" t="s">
        <v>40</v>
      </c>
      <c r="F95" s="8">
        <v>2.9</v>
      </c>
      <c r="G95" s="9">
        <v>102.97</v>
      </c>
      <c r="H95" s="9">
        <f t="shared" si="5"/>
        <v>20</v>
      </c>
      <c r="I95" s="9">
        <v>82.97</v>
      </c>
      <c r="J95" s="15">
        <f t="shared" si="6"/>
        <v>9582.130717684762</v>
      </c>
      <c r="K95" s="15">
        <f t="shared" si="7"/>
        <v>11891.912739544414</v>
      </c>
      <c r="L95" s="16">
        <v>986672</v>
      </c>
      <c r="M95" s="17"/>
      <c r="N95" s="18" t="s">
        <v>21</v>
      </c>
      <c r="O95" s="20"/>
    </row>
    <row r="96" spans="1:15" ht="14.25">
      <c r="A96" s="8">
        <v>91</v>
      </c>
      <c r="B96" s="8">
        <v>6</v>
      </c>
      <c r="C96" s="8">
        <v>2403</v>
      </c>
      <c r="D96" s="8" t="str">
        <f t="shared" si="4"/>
        <v>24</v>
      </c>
      <c r="E96" s="8" t="s">
        <v>20</v>
      </c>
      <c r="F96" s="8">
        <v>2.9</v>
      </c>
      <c r="G96" s="9">
        <v>141.03</v>
      </c>
      <c r="H96" s="9">
        <f t="shared" si="5"/>
        <v>27.400000000000006</v>
      </c>
      <c r="I96" s="9">
        <v>113.63</v>
      </c>
      <c r="J96" s="15">
        <f t="shared" si="6"/>
        <v>12830.780684960646</v>
      </c>
      <c r="K96" s="15">
        <f t="shared" si="7"/>
        <v>15924.711783859897</v>
      </c>
      <c r="L96" s="16">
        <v>1809525</v>
      </c>
      <c r="M96" s="17"/>
      <c r="N96" s="18" t="s">
        <v>21</v>
      </c>
      <c r="O96" s="20"/>
    </row>
    <row r="97" spans="1:15" ht="14.25">
      <c r="A97" s="8">
        <v>92</v>
      </c>
      <c r="B97" s="8">
        <v>6</v>
      </c>
      <c r="C97" s="8">
        <v>2404</v>
      </c>
      <c r="D97" s="8" t="str">
        <f t="shared" si="4"/>
        <v>24</v>
      </c>
      <c r="E97" s="8" t="s">
        <v>20</v>
      </c>
      <c r="F97" s="8">
        <v>2.9</v>
      </c>
      <c r="G97" s="9">
        <v>121.86</v>
      </c>
      <c r="H97" s="9">
        <f t="shared" si="5"/>
        <v>23.67</v>
      </c>
      <c r="I97" s="9">
        <v>98.19</v>
      </c>
      <c r="J97" s="15">
        <f t="shared" si="6"/>
        <v>12950.83702609552</v>
      </c>
      <c r="K97" s="15">
        <f t="shared" si="7"/>
        <v>16072.807821570424</v>
      </c>
      <c r="L97" s="16">
        <v>1578189</v>
      </c>
      <c r="M97" s="17"/>
      <c r="N97" s="18" t="s">
        <v>21</v>
      </c>
      <c r="O97" s="20"/>
    </row>
    <row r="98" spans="1:15" ht="14.25">
      <c r="A98" s="8">
        <v>93</v>
      </c>
      <c r="B98" s="8">
        <v>6</v>
      </c>
      <c r="C98" s="8">
        <v>2501</v>
      </c>
      <c r="D98" s="8" t="str">
        <f aca="true" t="shared" si="8" ref="D98:D133">LEFT(C98,2)</f>
        <v>25</v>
      </c>
      <c r="E98" s="8" t="s">
        <v>40</v>
      </c>
      <c r="F98" s="8">
        <v>2.9</v>
      </c>
      <c r="G98" s="9">
        <v>102.97</v>
      </c>
      <c r="H98" s="9">
        <f t="shared" si="5"/>
        <v>20</v>
      </c>
      <c r="I98" s="9">
        <v>82.97</v>
      </c>
      <c r="J98" s="15">
        <f t="shared" si="6"/>
        <v>9628.105273380597</v>
      </c>
      <c r="K98" s="15">
        <f t="shared" si="7"/>
        <v>11948.96950705074</v>
      </c>
      <c r="L98" s="16">
        <v>991406</v>
      </c>
      <c r="M98" s="17"/>
      <c r="N98" s="18" t="s">
        <v>21</v>
      </c>
      <c r="O98" s="20"/>
    </row>
    <row r="99" spans="1:15" ht="14.25">
      <c r="A99" s="8">
        <v>94</v>
      </c>
      <c r="B99" s="8">
        <v>6</v>
      </c>
      <c r="C99" s="8">
        <v>2502</v>
      </c>
      <c r="D99" s="8" t="str">
        <f t="shared" si="8"/>
        <v>25</v>
      </c>
      <c r="E99" s="8" t="s">
        <v>40</v>
      </c>
      <c r="F99" s="8">
        <v>2.9</v>
      </c>
      <c r="G99" s="9">
        <v>102.97</v>
      </c>
      <c r="H99" s="9">
        <f t="shared" si="5"/>
        <v>20</v>
      </c>
      <c r="I99" s="9">
        <v>82.97</v>
      </c>
      <c r="J99" s="15">
        <f t="shared" si="6"/>
        <v>9517.286588326697</v>
      </c>
      <c r="K99" s="15">
        <f t="shared" si="7"/>
        <v>11811.437869109317</v>
      </c>
      <c r="L99" s="16">
        <v>979995</v>
      </c>
      <c r="M99" s="17"/>
      <c r="N99" s="18" t="s">
        <v>21</v>
      </c>
      <c r="O99" s="20"/>
    </row>
    <row r="100" spans="1:15" ht="14.25">
      <c r="A100" s="8">
        <v>95</v>
      </c>
      <c r="B100" s="8">
        <v>6</v>
      </c>
      <c r="C100" s="8">
        <v>2503</v>
      </c>
      <c r="D100" s="8" t="str">
        <f t="shared" si="8"/>
        <v>25</v>
      </c>
      <c r="E100" s="8" t="s">
        <v>20</v>
      </c>
      <c r="F100" s="8">
        <v>2.9</v>
      </c>
      <c r="G100" s="9">
        <v>141.03</v>
      </c>
      <c r="H100" s="9">
        <f t="shared" si="5"/>
        <v>27.400000000000006</v>
      </c>
      <c r="I100" s="9">
        <v>113.63</v>
      </c>
      <c r="J100" s="15">
        <f t="shared" si="6"/>
        <v>13149.081755654825</v>
      </c>
      <c r="K100" s="15">
        <f t="shared" si="7"/>
        <v>16319.765906890787</v>
      </c>
      <c r="L100" s="16">
        <v>1854415</v>
      </c>
      <c r="M100" s="17"/>
      <c r="N100" s="18" t="s">
        <v>21</v>
      </c>
      <c r="O100" s="20"/>
    </row>
    <row r="101" spans="1:15" ht="14.25">
      <c r="A101" s="8">
        <v>96</v>
      </c>
      <c r="B101" s="8">
        <v>6</v>
      </c>
      <c r="C101" s="8">
        <v>2504</v>
      </c>
      <c r="D101" s="8" t="str">
        <f t="shared" si="8"/>
        <v>25</v>
      </c>
      <c r="E101" s="8" t="s">
        <v>20</v>
      </c>
      <c r="F101" s="8">
        <v>2.9</v>
      </c>
      <c r="G101" s="9">
        <v>121.86</v>
      </c>
      <c r="H101" s="9">
        <f t="shared" si="5"/>
        <v>23.67</v>
      </c>
      <c r="I101" s="9">
        <v>98.19</v>
      </c>
      <c r="J101" s="15">
        <f t="shared" si="6"/>
        <v>13269.14492040046</v>
      </c>
      <c r="K101" s="15">
        <f t="shared" si="7"/>
        <v>16467.84804969956</v>
      </c>
      <c r="L101" s="16">
        <v>1616978</v>
      </c>
      <c r="M101" s="17"/>
      <c r="N101" s="18" t="s">
        <v>21</v>
      </c>
      <c r="O101" s="20"/>
    </row>
    <row r="102" spans="1:15" ht="14.25">
      <c r="A102" s="8">
        <v>97</v>
      </c>
      <c r="B102" s="8">
        <v>6</v>
      </c>
      <c r="C102" s="8">
        <v>2601</v>
      </c>
      <c r="D102" s="8" t="str">
        <f t="shared" si="8"/>
        <v>26</v>
      </c>
      <c r="E102" s="8" t="s">
        <v>40</v>
      </c>
      <c r="F102" s="8">
        <v>2.9</v>
      </c>
      <c r="G102" s="9">
        <v>102.97</v>
      </c>
      <c r="H102" s="9">
        <f t="shared" si="5"/>
        <v>20</v>
      </c>
      <c r="I102" s="9">
        <v>82.97</v>
      </c>
      <c r="J102" s="15">
        <f t="shared" si="6"/>
        <v>9563.26114402253</v>
      </c>
      <c r="K102" s="15">
        <f t="shared" si="7"/>
        <v>11868.494636615644</v>
      </c>
      <c r="L102" s="16">
        <v>984729</v>
      </c>
      <c r="M102" s="17"/>
      <c r="N102" s="18" t="s">
        <v>21</v>
      </c>
      <c r="O102" s="20"/>
    </row>
    <row r="103" spans="1:15" ht="14.25">
      <c r="A103" s="8">
        <v>98</v>
      </c>
      <c r="B103" s="8">
        <v>6</v>
      </c>
      <c r="C103" s="8">
        <v>2602</v>
      </c>
      <c r="D103" s="8" t="str">
        <f t="shared" si="8"/>
        <v>26</v>
      </c>
      <c r="E103" s="8" t="s">
        <v>40</v>
      </c>
      <c r="F103" s="8">
        <v>2.9</v>
      </c>
      <c r="G103" s="9">
        <v>102.97</v>
      </c>
      <c r="H103" s="9">
        <f t="shared" si="5"/>
        <v>20</v>
      </c>
      <c r="I103" s="9">
        <v>82.97</v>
      </c>
      <c r="J103" s="15">
        <f t="shared" si="6"/>
        <v>9452.442458968631</v>
      </c>
      <c r="K103" s="15">
        <f t="shared" si="7"/>
        <v>11730.96299867422</v>
      </c>
      <c r="L103" s="16">
        <v>973318</v>
      </c>
      <c r="M103" s="17"/>
      <c r="N103" s="18" t="s">
        <v>21</v>
      </c>
      <c r="O103" s="20"/>
    </row>
    <row r="104" spans="1:15" ht="14.25">
      <c r="A104" s="8">
        <v>99</v>
      </c>
      <c r="B104" s="8">
        <v>6</v>
      </c>
      <c r="C104" s="8">
        <v>2603</v>
      </c>
      <c r="D104" s="8" t="str">
        <f t="shared" si="8"/>
        <v>26</v>
      </c>
      <c r="E104" s="8" t="s">
        <v>20</v>
      </c>
      <c r="F104" s="8">
        <v>2.9</v>
      </c>
      <c r="G104" s="9">
        <v>141.03</v>
      </c>
      <c r="H104" s="9">
        <f t="shared" si="5"/>
        <v>27.400000000000006</v>
      </c>
      <c r="I104" s="9">
        <v>113.63</v>
      </c>
      <c r="J104" s="15">
        <f t="shared" si="6"/>
        <v>13490.959370346734</v>
      </c>
      <c r="K104" s="15">
        <f t="shared" si="7"/>
        <v>16744.081668573443</v>
      </c>
      <c r="L104" s="16">
        <v>1902630</v>
      </c>
      <c r="M104" s="17"/>
      <c r="N104" s="18" t="s">
        <v>21</v>
      </c>
      <c r="O104" s="20"/>
    </row>
    <row r="105" spans="1:15" ht="14.25">
      <c r="A105" s="8">
        <v>100</v>
      </c>
      <c r="B105" s="8">
        <v>6</v>
      </c>
      <c r="C105" s="8">
        <v>2604</v>
      </c>
      <c r="D105" s="8" t="str">
        <f t="shared" si="8"/>
        <v>26</v>
      </c>
      <c r="E105" s="8" t="s">
        <v>20</v>
      </c>
      <c r="F105" s="8">
        <v>2.9</v>
      </c>
      <c r="G105" s="9">
        <v>121.86</v>
      </c>
      <c r="H105" s="9">
        <f t="shared" si="5"/>
        <v>23.67</v>
      </c>
      <c r="I105" s="9">
        <v>98.19</v>
      </c>
      <c r="J105" s="15">
        <f t="shared" si="6"/>
        <v>13611.020843591006</v>
      </c>
      <c r="K105" s="15">
        <f t="shared" si="7"/>
        <v>16892.137692229353</v>
      </c>
      <c r="L105" s="16">
        <v>1658639</v>
      </c>
      <c r="M105" s="17"/>
      <c r="N105" s="18" t="s">
        <v>21</v>
      </c>
      <c r="O105" s="20"/>
    </row>
    <row r="106" spans="1:15" ht="14.25">
      <c r="A106" s="8">
        <v>101</v>
      </c>
      <c r="B106" s="8">
        <v>6</v>
      </c>
      <c r="C106" s="8">
        <v>2701</v>
      </c>
      <c r="D106" s="8" t="str">
        <f t="shared" si="8"/>
        <v>27</v>
      </c>
      <c r="E106" s="8" t="s">
        <v>40</v>
      </c>
      <c r="F106" s="8">
        <v>2.9</v>
      </c>
      <c r="G106" s="9">
        <v>102.97</v>
      </c>
      <c r="H106" s="9">
        <f t="shared" si="5"/>
        <v>20</v>
      </c>
      <c r="I106" s="9">
        <v>82.97</v>
      </c>
      <c r="J106" s="15">
        <f t="shared" si="6"/>
        <v>9498.42672623094</v>
      </c>
      <c r="K106" s="15">
        <f t="shared" si="7"/>
        <v>11788.031818729662</v>
      </c>
      <c r="L106" s="16">
        <v>978053</v>
      </c>
      <c r="M106" s="17"/>
      <c r="N106" s="18" t="s">
        <v>21</v>
      </c>
      <c r="O106" s="20"/>
    </row>
    <row r="107" spans="1:15" ht="14.25">
      <c r="A107" s="8">
        <v>102</v>
      </c>
      <c r="B107" s="8">
        <v>6</v>
      </c>
      <c r="C107" s="8">
        <v>2702</v>
      </c>
      <c r="D107" s="8" t="str">
        <f t="shared" si="8"/>
        <v>27</v>
      </c>
      <c r="E107" s="8" t="s">
        <v>40</v>
      </c>
      <c r="F107" s="8">
        <v>2.9</v>
      </c>
      <c r="G107" s="9">
        <v>102.97</v>
      </c>
      <c r="H107" s="9">
        <f t="shared" si="5"/>
        <v>20</v>
      </c>
      <c r="I107" s="9">
        <v>82.97</v>
      </c>
      <c r="J107" s="15">
        <f t="shared" si="6"/>
        <v>9387.608041177042</v>
      </c>
      <c r="K107" s="15">
        <f t="shared" si="7"/>
        <v>11650.500180788236</v>
      </c>
      <c r="L107" s="16">
        <v>966642</v>
      </c>
      <c r="M107" s="17"/>
      <c r="N107" s="18" t="s">
        <v>21</v>
      </c>
      <c r="O107" s="20"/>
    </row>
    <row r="108" spans="1:15" ht="14.25">
      <c r="A108" s="8">
        <v>103</v>
      </c>
      <c r="B108" s="8">
        <v>6</v>
      </c>
      <c r="C108" s="8">
        <v>2703</v>
      </c>
      <c r="D108" s="8" t="str">
        <f t="shared" si="8"/>
        <v>27</v>
      </c>
      <c r="E108" s="8" t="s">
        <v>20</v>
      </c>
      <c r="F108" s="8">
        <v>2.9</v>
      </c>
      <c r="G108" s="9">
        <v>141.03</v>
      </c>
      <c r="H108" s="9">
        <f t="shared" si="5"/>
        <v>27.400000000000006</v>
      </c>
      <c r="I108" s="9">
        <v>113.63</v>
      </c>
      <c r="J108" s="15">
        <f t="shared" si="6"/>
        <v>13856.427710416223</v>
      </c>
      <c r="K108" s="15">
        <f t="shared" si="7"/>
        <v>17197.676669893513</v>
      </c>
      <c r="L108" s="16">
        <v>1954172</v>
      </c>
      <c r="M108" s="17"/>
      <c r="N108" s="18" t="s">
        <v>21</v>
      </c>
      <c r="O108" s="20"/>
    </row>
    <row r="109" spans="1:15" ht="14.25">
      <c r="A109" s="8">
        <v>104</v>
      </c>
      <c r="B109" s="8">
        <v>6</v>
      </c>
      <c r="C109" s="8">
        <v>2704</v>
      </c>
      <c r="D109" s="8" t="str">
        <f t="shared" si="8"/>
        <v>27</v>
      </c>
      <c r="E109" s="8" t="s">
        <v>20</v>
      </c>
      <c r="F109" s="8">
        <v>2.9</v>
      </c>
      <c r="G109" s="9">
        <v>121.86</v>
      </c>
      <c r="H109" s="9">
        <f t="shared" si="5"/>
        <v>23.67</v>
      </c>
      <c r="I109" s="9">
        <v>98.19</v>
      </c>
      <c r="J109" s="15">
        <f t="shared" si="6"/>
        <v>13976.489414081732</v>
      </c>
      <c r="K109" s="15">
        <f t="shared" si="7"/>
        <v>17345.707302169263</v>
      </c>
      <c r="L109" s="16">
        <v>1703175</v>
      </c>
      <c r="M109" s="17"/>
      <c r="N109" s="18" t="s">
        <v>21</v>
      </c>
      <c r="O109" s="20"/>
    </row>
    <row r="110" spans="1:15" ht="14.25">
      <c r="A110" s="8">
        <v>105</v>
      </c>
      <c r="B110" s="8">
        <v>6</v>
      </c>
      <c r="C110" s="8">
        <v>2801</v>
      </c>
      <c r="D110" s="8" t="str">
        <f t="shared" si="8"/>
        <v>28</v>
      </c>
      <c r="E110" s="8" t="s">
        <v>40</v>
      </c>
      <c r="F110" s="8">
        <v>2.9</v>
      </c>
      <c r="G110" s="9">
        <v>102.97</v>
      </c>
      <c r="H110" s="9">
        <f t="shared" si="5"/>
        <v>20</v>
      </c>
      <c r="I110" s="9">
        <v>82.97</v>
      </c>
      <c r="J110" s="15">
        <f t="shared" si="6"/>
        <v>9433.582596872875</v>
      </c>
      <c r="K110" s="15">
        <f t="shared" si="7"/>
        <v>11707.556948294565</v>
      </c>
      <c r="L110" s="16">
        <v>971376</v>
      </c>
      <c r="M110" s="17"/>
      <c r="N110" s="18" t="s">
        <v>21</v>
      </c>
      <c r="O110" s="20"/>
    </row>
    <row r="111" spans="1:15" ht="14.25">
      <c r="A111" s="8">
        <v>106</v>
      </c>
      <c r="B111" s="8">
        <v>6</v>
      </c>
      <c r="C111" s="8">
        <v>2802</v>
      </c>
      <c r="D111" s="8" t="str">
        <f t="shared" si="8"/>
        <v>28</v>
      </c>
      <c r="E111" s="8" t="s">
        <v>40</v>
      </c>
      <c r="F111" s="8">
        <v>2.9</v>
      </c>
      <c r="G111" s="9">
        <v>102.97</v>
      </c>
      <c r="H111" s="9">
        <f t="shared" si="5"/>
        <v>20</v>
      </c>
      <c r="I111" s="9">
        <v>82.97</v>
      </c>
      <c r="J111" s="15">
        <f t="shared" si="6"/>
        <v>9322.773623385452</v>
      </c>
      <c r="K111" s="15">
        <f t="shared" si="7"/>
        <v>11570.037362902254</v>
      </c>
      <c r="L111" s="16">
        <v>959966</v>
      </c>
      <c r="M111" s="17"/>
      <c r="N111" s="18" t="s">
        <v>21</v>
      </c>
      <c r="O111" s="20"/>
    </row>
    <row r="112" spans="1:15" ht="14.25">
      <c r="A112" s="8">
        <v>107</v>
      </c>
      <c r="B112" s="8">
        <v>6</v>
      </c>
      <c r="C112" s="8">
        <v>2803</v>
      </c>
      <c r="D112" s="8" t="str">
        <f t="shared" si="8"/>
        <v>28</v>
      </c>
      <c r="E112" s="8" t="s">
        <v>20</v>
      </c>
      <c r="F112" s="8">
        <v>2.9</v>
      </c>
      <c r="G112" s="9">
        <v>141.03</v>
      </c>
      <c r="H112" s="9">
        <f t="shared" si="5"/>
        <v>27.400000000000006</v>
      </c>
      <c r="I112" s="9">
        <v>113.63</v>
      </c>
      <c r="J112" s="15">
        <f t="shared" si="6"/>
        <v>14245.458413103595</v>
      </c>
      <c r="K112" s="15">
        <f t="shared" si="7"/>
        <v>17680.5157088797</v>
      </c>
      <c r="L112" s="16">
        <v>2009037</v>
      </c>
      <c r="M112" s="17"/>
      <c r="N112" s="18" t="s">
        <v>21</v>
      </c>
      <c r="O112" s="20"/>
    </row>
    <row r="113" spans="1:15" ht="14.25">
      <c r="A113" s="8">
        <v>108</v>
      </c>
      <c r="B113" s="8">
        <v>6</v>
      </c>
      <c r="C113" s="8">
        <v>2804</v>
      </c>
      <c r="D113" s="8" t="str">
        <f t="shared" si="8"/>
        <v>28</v>
      </c>
      <c r="E113" s="8" t="s">
        <v>20</v>
      </c>
      <c r="F113" s="8">
        <v>2.9</v>
      </c>
      <c r="G113" s="9">
        <v>121.86</v>
      </c>
      <c r="H113" s="9">
        <f t="shared" si="5"/>
        <v>23.67</v>
      </c>
      <c r="I113" s="9">
        <v>98.19</v>
      </c>
      <c r="J113" s="15">
        <f t="shared" si="6"/>
        <v>14365.517807319875</v>
      </c>
      <c r="K113" s="15">
        <f t="shared" si="7"/>
        <v>17828.51614217334</v>
      </c>
      <c r="L113" s="16">
        <v>1750582</v>
      </c>
      <c r="M113" s="17"/>
      <c r="N113" s="18" t="s">
        <v>21</v>
      </c>
      <c r="O113" s="20"/>
    </row>
    <row r="114" spans="1:15" ht="14.25">
      <c r="A114" s="8">
        <v>109</v>
      </c>
      <c r="B114" s="8">
        <v>6</v>
      </c>
      <c r="C114" s="8">
        <v>2901</v>
      </c>
      <c r="D114" s="8" t="str">
        <f t="shared" si="8"/>
        <v>29</v>
      </c>
      <c r="E114" s="8" t="s">
        <v>40</v>
      </c>
      <c r="F114" s="8">
        <v>2.9</v>
      </c>
      <c r="G114" s="9">
        <v>102.97</v>
      </c>
      <c r="H114" s="9">
        <f t="shared" si="5"/>
        <v>20</v>
      </c>
      <c r="I114" s="9">
        <v>82.97</v>
      </c>
      <c r="J114" s="15">
        <f t="shared" si="6"/>
        <v>9356.95833737982</v>
      </c>
      <c r="K114" s="15">
        <f t="shared" si="7"/>
        <v>11612.46233578402</v>
      </c>
      <c r="L114" s="16">
        <v>963486</v>
      </c>
      <c r="M114" s="17"/>
      <c r="N114" s="18" t="s">
        <v>21</v>
      </c>
      <c r="O114" s="20"/>
    </row>
    <row r="115" spans="1:15" ht="14.25">
      <c r="A115" s="8">
        <v>110</v>
      </c>
      <c r="B115" s="8">
        <v>6</v>
      </c>
      <c r="C115" s="8">
        <v>2902</v>
      </c>
      <c r="D115" s="8" t="str">
        <f t="shared" si="8"/>
        <v>29</v>
      </c>
      <c r="E115" s="8" t="s">
        <v>40</v>
      </c>
      <c r="F115" s="8">
        <v>2.9</v>
      </c>
      <c r="G115" s="9">
        <v>102.97</v>
      </c>
      <c r="H115" s="9">
        <f t="shared" si="5"/>
        <v>20</v>
      </c>
      <c r="I115" s="9">
        <v>82.97</v>
      </c>
      <c r="J115" s="15">
        <f t="shared" si="6"/>
        <v>9246.13965232592</v>
      </c>
      <c r="K115" s="15">
        <f t="shared" si="7"/>
        <v>11474.930697842594</v>
      </c>
      <c r="L115" s="16">
        <v>952075</v>
      </c>
      <c r="M115" s="17"/>
      <c r="N115" s="18" t="s">
        <v>21</v>
      </c>
      <c r="O115" s="20"/>
    </row>
    <row r="116" spans="1:15" ht="14.25">
      <c r="A116" s="8">
        <v>111</v>
      </c>
      <c r="B116" s="8">
        <v>6</v>
      </c>
      <c r="C116" s="8">
        <v>2903</v>
      </c>
      <c r="D116" s="8" t="str">
        <f t="shared" si="8"/>
        <v>29</v>
      </c>
      <c r="E116" s="8" t="s">
        <v>20</v>
      </c>
      <c r="F116" s="8">
        <v>2.9</v>
      </c>
      <c r="G116" s="9">
        <v>141.03</v>
      </c>
      <c r="H116" s="9">
        <f t="shared" si="5"/>
        <v>27.400000000000006</v>
      </c>
      <c r="I116" s="9">
        <v>113.63</v>
      </c>
      <c r="J116" s="15">
        <f t="shared" si="6"/>
        <v>14658.065659788697</v>
      </c>
      <c r="K116" s="15">
        <f t="shared" si="7"/>
        <v>18192.616386517646</v>
      </c>
      <c r="L116" s="16">
        <v>2067227</v>
      </c>
      <c r="M116" s="17"/>
      <c r="N116" s="18" t="s">
        <v>21</v>
      </c>
      <c r="O116" s="20"/>
    </row>
    <row r="117" spans="1:15" ht="14.25">
      <c r="A117" s="8">
        <v>112</v>
      </c>
      <c r="B117" s="8">
        <v>6</v>
      </c>
      <c r="C117" s="8">
        <v>2904</v>
      </c>
      <c r="D117" s="8" t="str">
        <f t="shared" si="8"/>
        <v>29</v>
      </c>
      <c r="E117" s="8" t="s">
        <v>20</v>
      </c>
      <c r="F117" s="8">
        <v>2.9</v>
      </c>
      <c r="G117" s="9">
        <v>121.86</v>
      </c>
      <c r="H117" s="9">
        <f t="shared" si="5"/>
        <v>23.67</v>
      </c>
      <c r="I117" s="9">
        <v>98.19</v>
      </c>
      <c r="J117" s="15">
        <f t="shared" si="6"/>
        <v>14778.130641720007</v>
      </c>
      <c r="K117" s="15">
        <f t="shared" si="7"/>
        <v>18340.594765251044</v>
      </c>
      <c r="L117" s="16">
        <v>1800863</v>
      </c>
      <c r="M117" s="17"/>
      <c r="N117" s="18" t="s">
        <v>21</v>
      </c>
      <c r="O117" s="20"/>
    </row>
    <row r="118" spans="1:15" ht="14.25">
      <c r="A118" s="8">
        <v>113</v>
      </c>
      <c r="B118" s="8">
        <v>6</v>
      </c>
      <c r="C118" s="8">
        <v>3001</v>
      </c>
      <c r="D118" s="8" t="str">
        <f t="shared" si="8"/>
        <v>30</v>
      </c>
      <c r="E118" s="8" t="s">
        <v>40</v>
      </c>
      <c r="F118" s="8">
        <v>2.9</v>
      </c>
      <c r="G118" s="9">
        <v>102.97</v>
      </c>
      <c r="H118" s="9">
        <f t="shared" si="5"/>
        <v>20</v>
      </c>
      <c r="I118" s="9">
        <v>82.97</v>
      </c>
      <c r="J118" s="15">
        <f t="shared" si="6"/>
        <v>9280.334077886764</v>
      </c>
      <c r="K118" s="15">
        <f t="shared" si="7"/>
        <v>11517.367723273472</v>
      </c>
      <c r="L118" s="16">
        <v>955596</v>
      </c>
      <c r="M118" s="17"/>
      <c r="N118" s="18" t="s">
        <v>21</v>
      </c>
      <c r="O118" s="20"/>
    </row>
    <row r="119" spans="1:15" ht="14.25">
      <c r="A119" s="8">
        <v>114</v>
      </c>
      <c r="B119" s="8">
        <v>6</v>
      </c>
      <c r="C119" s="8">
        <v>3002</v>
      </c>
      <c r="D119" s="8" t="str">
        <f t="shared" si="8"/>
        <v>30</v>
      </c>
      <c r="E119" s="8" t="s">
        <v>40</v>
      </c>
      <c r="F119" s="8">
        <v>2.9</v>
      </c>
      <c r="G119" s="9">
        <v>102.97</v>
      </c>
      <c r="H119" s="9">
        <f t="shared" si="5"/>
        <v>20</v>
      </c>
      <c r="I119" s="9">
        <v>82.97</v>
      </c>
      <c r="J119" s="15">
        <f t="shared" si="6"/>
        <v>9169.515392832864</v>
      </c>
      <c r="K119" s="15">
        <f t="shared" si="7"/>
        <v>11379.836085332048</v>
      </c>
      <c r="L119" s="16">
        <v>944185</v>
      </c>
      <c r="M119" s="17"/>
      <c r="N119" s="18" t="s">
        <v>21</v>
      </c>
      <c r="O119" s="20"/>
    </row>
    <row r="120" spans="1:15" ht="14.25">
      <c r="A120" s="8">
        <v>115</v>
      </c>
      <c r="B120" s="8">
        <v>6</v>
      </c>
      <c r="C120" s="8">
        <v>3003</v>
      </c>
      <c r="D120" s="8" t="str">
        <f t="shared" si="8"/>
        <v>30</v>
      </c>
      <c r="E120" s="8" t="s">
        <v>20</v>
      </c>
      <c r="F120" s="8">
        <v>2.9</v>
      </c>
      <c r="G120" s="9">
        <v>141.03</v>
      </c>
      <c r="H120" s="9">
        <f t="shared" si="5"/>
        <v>27.400000000000006</v>
      </c>
      <c r="I120" s="9">
        <v>113.63</v>
      </c>
      <c r="J120" s="15">
        <f t="shared" si="6"/>
        <v>15094.26363185138</v>
      </c>
      <c r="K120" s="15">
        <f t="shared" si="7"/>
        <v>18733.996303793014</v>
      </c>
      <c r="L120" s="16">
        <v>2128744</v>
      </c>
      <c r="M120" s="17"/>
      <c r="N120" s="18" t="s">
        <v>21</v>
      </c>
      <c r="O120" s="20"/>
    </row>
    <row r="121" spans="1:15" ht="14.25">
      <c r="A121" s="8">
        <v>116</v>
      </c>
      <c r="B121" s="8">
        <v>6</v>
      </c>
      <c r="C121" s="8">
        <v>3004</v>
      </c>
      <c r="D121" s="8" t="str">
        <f t="shared" si="8"/>
        <v>30</v>
      </c>
      <c r="E121" s="8" t="s">
        <v>20</v>
      </c>
      <c r="F121" s="8">
        <v>2.9</v>
      </c>
      <c r="G121" s="9">
        <v>121.86</v>
      </c>
      <c r="H121" s="9">
        <f t="shared" si="5"/>
        <v>23.67</v>
      </c>
      <c r="I121" s="9">
        <v>98.19</v>
      </c>
      <c r="J121" s="15">
        <f t="shared" si="6"/>
        <v>15214.327917282128</v>
      </c>
      <c r="K121" s="15">
        <f t="shared" si="7"/>
        <v>18881.943171402385</v>
      </c>
      <c r="L121" s="16">
        <v>1854018</v>
      </c>
      <c r="M121" s="17"/>
      <c r="N121" s="18" t="s">
        <v>21</v>
      </c>
      <c r="O121" s="20"/>
    </row>
    <row r="122" spans="1:15" ht="14.25">
      <c r="A122" s="8">
        <v>117</v>
      </c>
      <c r="B122" s="8">
        <v>6</v>
      </c>
      <c r="C122" s="8">
        <v>3101</v>
      </c>
      <c r="D122" s="8" t="str">
        <f t="shared" si="8"/>
        <v>31</v>
      </c>
      <c r="E122" s="8" t="s">
        <v>40</v>
      </c>
      <c r="F122" s="8">
        <v>2.9</v>
      </c>
      <c r="G122" s="9">
        <v>102.97</v>
      </c>
      <c r="H122" s="9">
        <f t="shared" si="5"/>
        <v>20</v>
      </c>
      <c r="I122" s="9">
        <v>82.97</v>
      </c>
      <c r="J122" s="15">
        <f t="shared" si="6"/>
        <v>9203.700106827231</v>
      </c>
      <c r="K122" s="15">
        <f t="shared" si="7"/>
        <v>11422.261058213813</v>
      </c>
      <c r="L122" s="16">
        <v>947705</v>
      </c>
      <c r="M122" s="17"/>
      <c r="N122" s="18" t="s">
        <v>21</v>
      </c>
      <c r="O122" s="20"/>
    </row>
    <row r="123" spans="1:15" ht="14.25">
      <c r="A123" s="8">
        <v>118</v>
      </c>
      <c r="B123" s="8">
        <v>6</v>
      </c>
      <c r="C123" s="8">
        <v>3102</v>
      </c>
      <c r="D123" s="8" t="str">
        <f t="shared" si="8"/>
        <v>31</v>
      </c>
      <c r="E123" s="8" t="s">
        <v>40</v>
      </c>
      <c r="F123" s="8">
        <v>2.9</v>
      </c>
      <c r="G123" s="9">
        <v>102.97</v>
      </c>
      <c r="H123" s="9">
        <f t="shared" si="5"/>
        <v>20</v>
      </c>
      <c r="I123" s="9">
        <v>82.97</v>
      </c>
      <c r="J123" s="15">
        <f t="shared" si="6"/>
        <v>9092.891133339808</v>
      </c>
      <c r="K123" s="15">
        <f t="shared" si="7"/>
        <v>11284.741472821503</v>
      </c>
      <c r="L123" s="16">
        <v>936295</v>
      </c>
      <c r="M123" s="17"/>
      <c r="N123" s="18" t="s">
        <v>21</v>
      </c>
      <c r="O123" s="20"/>
    </row>
    <row r="124" spans="1:15" ht="14.25">
      <c r="A124" s="8">
        <v>119</v>
      </c>
      <c r="B124" s="8">
        <v>6</v>
      </c>
      <c r="C124" s="8">
        <v>3103</v>
      </c>
      <c r="D124" s="8" t="str">
        <f t="shared" si="8"/>
        <v>31</v>
      </c>
      <c r="E124" s="8" t="s">
        <v>20</v>
      </c>
      <c r="F124" s="8">
        <v>2.9</v>
      </c>
      <c r="G124" s="9">
        <v>141.03</v>
      </c>
      <c r="H124" s="9">
        <f t="shared" si="5"/>
        <v>27.400000000000006</v>
      </c>
      <c r="I124" s="9">
        <v>113.63</v>
      </c>
      <c r="J124" s="15">
        <f t="shared" si="6"/>
        <v>15554.031057221868</v>
      </c>
      <c r="K124" s="15">
        <f t="shared" si="7"/>
        <v>19304.629059227318</v>
      </c>
      <c r="L124" s="16">
        <v>2193585</v>
      </c>
      <c r="M124" s="17"/>
      <c r="N124" s="18" t="s">
        <v>21</v>
      </c>
      <c r="O124" s="20"/>
    </row>
    <row r="125" spans="1:15" ht="14.25">
      <c r="A125" s="8">
        <v>120</v>
      </c>
      <c r="B125" s="8">
        <v>6</v>
      </c>
      <c r="C125" s="8">
        <v>3104</v>
      </c>
      <c r="D125" s="8" t="str">
        <f t="shared" si="8"/>
        <v>31</v>
      </c>
      <c r="E125" s="8" t="s">
        <v>20</v>
      </c>
      <c r="F125" s="8">
        <v>2.9</v>
      </c>
      <c r="G125" s="9">
        <v>121.86</v>
      </c>
      <c r="H125" s="9">
        <f t="shared" si="5"/>
        <v>23.67</v>
      </c>
      <c r="I125" s="9">
        <v>98.19</v>
      </c>
      <c r="J125" s="15">
        <f t="shared" si="6"/>
        <v>15674.093221729854</v>
      </c>
      <c r="K125" s="15">
        <f t="shared" si="7"/>
        <v>19452.540991954374</v>
      </c>
      <c r="L125" s="16">
        <v>1910045</v>
      </c>
      <c r="M125" s="17"/>
      <c r="N125" s="18" t="s">
        <v>21</v>
      </c>
      <c r="O125" s="20"/>
    </row>
    <row r="126" spans="1:15" ht="14.25">
      <c r="A126" s="8">
        <v>121</v>
      </c>
      <c r="B126" s="8">
        <v>6</v>
      </c>
      <c r="C126" s="8">
        <v>3201</v>
      </c>
      <c r="D126" s="8" t="str">
        <f t="shared" si="8"/>
        <v>32</v>
      </c>
      <c r="E126" s="8" t="s">
        <v>40</v>
      </c>
      <c r="F126" s="8">
        <v>2.9</v>
      </c>
      <c r="G126" s="9">
        <v>102.97</v>
      </c>
      <c r="H126" s="9">
        <f t="shared" si="5"/>
        <v>20</v>
      </c>
      <c r="I126" s="9">
        <v>82.97</v>
      </c>
      <c r="J126" s="15">
        <f t="shared" si="6"/>
        <v>9127.075847334176</v>
      </c>
      <c r="K126" s="15">
        <f t="shared" si="7"/>
        <v>11327.166445703266</v>
      </c>
      <c r="L126" s="16">
        <v>939815</v>
      </c>
      <c r="M126" s="17"/>
      <c r="N126" s="18" t="s">
        <v>21</v>
      </c>
      <c r="O126" s="20"/>
    </row>
    <row r="127" spans="1:15" ht="14.25">
      <c r="A127" s="8">
        <v>122</v>
      </c>
      <c r="B127" s="8">
        <v>6</v>
      </c>
      <c r="C127" s="8">
        <v>3202</v>
      </c>
      <c r="D127" s="8" t="str">
        <f t="shared" si="8"/>
        <v>32</v>
      </c>
      <c r="E127" s="8" t="s">
        <v>40</v>
      </c>
      <c r="F127" s="8">
        <v>2.9</v>
      </c>
      <c r="G127" s="9">
        <v>102.97</v>
      </c>
      <c r="H127" s="9">
        <f t="shared" si="5"/>
        <v>20</v>
      </c>
      <c r="I127" s="9">
        <v>82.97</v>
      </c>
      <c r="J127" s="15">
        <f t="shared" si="6"/>
        <v>9016.257162280275</v>
      </c>
      <c r="K127" s="15">
        <f t="shared" si="7"/>
        <v>11189.634807761842</v>
      </c>
      <c r="L127" s="16">
        <v>928404</v>
      </c>
      <c r="M127" s="17"/>
      <c r="N127" s="18" t="s">
        <v>21</v>
      </c>
      <c r="O127" s="20"/>
    </row>
    <row r="128" spans="1:15" ht="14.25">
      <c r="A128" s="8">
        <v>123</v>
      </c>
      <c r="B128" s="8">
        <v>6</v>
      </c>
      <c r="C128" s="8">
        <v>3203</v>
      </c>
      <c r="D128" s="8" t="str">
        <f t="shared" si="8"/>
        <v>32</v>
      </c>
      <c r="E128" s="8" t="s">
        <v>20</v>
      </c>
      <c r="F128" s="8">
        <v>2.9</v>
      </c>
      <c r="G128" s="9">
        <v>141.03</v>
      </c>
      <c r="H128" s="9">
        <f t="shared" si="5"/>
        <v>27.400000000000006</v>
      </c>
      <c r="I128" s="9">
        <v>113.63</v>
      </c>
      <c r="J128" s="15">
        <f t="shared" si="6"/>
        <v>16037.38211728001</v>
      </c>
      <c r="K128" s="15">
        <f t="shared" si="7"/>
        <v>19904.532253806214</v>
      </c>
      <c r="L128" s="16">
        <v>2261752</v>
      </c>
      <c r="M128" s="17"/>
      <c r="N128" s="18" t="s">
        <v>21</v>
      </c>
      <c r="O128" s="20"/>
    </row>
    <row r="129" spans="1:15" ht="14.25">
      <c r="A129" s="8">
        <v>124</v>
      </c>
      <c r="B129" s="8">
        <v>6</v>
      </c>
      <c r="C129" s="8">
        <v>3204</v>
      </c>
      <c r="D129" s="8" t="str">
        <f t="shared" si="8"/>
        <v>32</v>
      </c>
      <c r="E129" s="8" t="s">
        <v>20</v>
      </c>
      <c r="F129" s="8">
        <v>2.9</v>
      </c>
      <c r="G129" s="9">
        <v>121.86</v>
      </c>
      <c r="H129" s="9">
        <f t="shared" si="5"/>
        <v>23.67</v>
      </c>
      <c r="I129" s="9">
        <v>98.19</v>
      </c>
      <c r="J129" s="15">
        <f t="shared" si="6"/>
        <v>16157.44296733957</v>
      </c>
      <c r="K129" s="15">
        <f t="shared" si="7"/>
        <v>20052.40859558</v>
      </c>
      <c r="L129" s="16">
        <v>1968946</v>
      </c>
      <c r="M129" s="17"/>
      <c r="N129" s="18" t="s">
        <v>21</v>
      </c>
      <c r="O129" s="20"/>
    </row>
    <row r="130" spans="1:15" ht="14.25">
      <c r="A130" s="8">
        <v>125</v>
      </c>
      <c r="B130" s="8">
        <v>6</v>
      </c>
      <c r="C130" s="8">
        <v>3301</v>
      </c>
      <c r="D130" s="8" t="str">
        <f t="shared" si="8"/>
        <v>33</v>
      </c>
      <c r="E130" s="8" t="s">
        <v>40</v>
      </c>
      <c r="F130" s="8">
        <v>2.9</v>
      </c>
      <c r="G130" s="9">
        <v>102.97</v>
      </c>
      <c r="H130" s="9">
        <f t="shared" si="5"/>
        <v>20</v>
      </c>
      <c r="I130" s="9">
        <v>82.97</v>
      </c>
      <c r="J130" s="15">
        <f t="shared" si="6"/>
        <v>8891.288724871321</v>
      </c>
      <c r="K130" s="15">
        <f t="shared" si="7"/>
        <v>11034.542605761118</v>
      </c>
      <c r="L130" s="16">
        <v>915536</v>
      </c>
      <c r="M130" s="17"/>
      <c r="N130" s="18" t="s">
        <v>21</v>
      </c>
      <c r="O130" s="20"/>
    </row>
    <row r="131" spans="1:15" ht="14.25">
      <c r="A131" s="8">
        <v>126</v>
      </c>
      <c r="B131" s="8">
        <v>6</v>
      </c>
      <c r="C131" s="8">
        <v>3302</v>
      </c>
      <c r="D131" s="8" t="str">
        <f t="shared" si="8"/>
        <v>33</v>
      </c>
      <c r="E131" s="8" t="s">
        <v>40</v>
      </c>
      <c r="F131" s="8">
        <v>2.9</v>
      </c>
      <c r="G131" s="9">
        <v>102.97</v>
      </c>
      <c r="H131" s="9">
        <f t="shared" si="5"/>
        <v>20</v>
      </c>
      <c r="I131" s="9">
        <v>82.97</v>
      </c>
      <c r="J131" s="15">
        <f t="shared" si="6"/>
        <v>8780.479751383898</v>
      </c>
      <c r="K131" s="15">
        <f t="shared" si="7"/>
        <v>10897.023020368808</v>
      </c>
      <c r="L131" s="16">
        <v>904126</v>
      </c>
      <c r="M131" s="17"/>
      <c r="N131" s="18" t="s">
        <v>21</v>
      </c>
      <c r="O131" s="20"/>
    </row>
    <row r="132" spans="1:15" ht="14.25">
      <c r="A132" s="8">
        <v>127</v>
      </c>
      <c r="B132" s="8">
        <v>6</v>
      </c>
      <c r="C132" s="8">
        <v>3303</v>
      </c>
      <c r="D132" s="8" t="str">
        <f t="shared" si="8"/>
        <v>33</v>
      </c>
      <c r="E132" s="8" t="s">
        <v>20</v>
      </c>
      <c r="F132" s="8">
        <v>2.9</v>
      </c>
      <c r="G132" s="9">
        <v>141.03</v>
      </c>
      <c r="H132" s="9">
        <f t="shared" si="5"/>
        <v>27.400000000000006</v>
      </c>
      <c r="I132" s="9">
        <v>113.63</v>
      </c>
      <c r="J132" s="15">
        <f t="shared" si="6"/>
        <v>15330.043253208538</v>
      </c>
      <c r="K132" s="15">
        <f t="shared" si="7"/>
        <v>19026.630291296315</v>
      </c>
      <c r="L132" s="16">
        <v>2161996</v>
      </c>
      <c r="M132" s="17"/>
      <c r="N132" s="18" t="s">
        <v>21</v>
      </c>
      <c r="O132" s="20"/>
    </row>
    <row r="133" spans="1:15" ht="14.25">
      <c r="A133" s="8">
        <v>128</v>
      </c>
      <c r="B133" s="8">
        <v>6</v>
      </c>
      <c r="C133" s="8">
        <v>3304</v>
      </c>
      <c r="D133" s="8" t="str">
        <f t="shared" si="8"/>
        <v>33</v>
      </c>
      <c r="E133" s="8" t="s">
        <v>20</v>
      </c>
      <c r="F133" s="8">
        <v>2.9</v>
      </c>
      <c r="G133" s="9">
        <v>121.86</v>
      </c>
      <c r="H133" s="9">
        <f t="shared" si="5"/>
        <v>23.67</v>
      </c>
      <c r="I133" s="9">
        <v>98.19</v>
      </c>
      <c r="J133" s="15">
        <f t="shared" si="6"/>
        <v>15450.106679796489</v>
      </c>
      <c r="K133" s="15">
        <f t="shared" si="7"/>
        <v>19174.55952744679</v>
      </c>
      <c r="L133" s="16">
        <v>1882750</v>
      </c>
      <c r="M133" s="17"/>
      <c r="N133" s="18" t="s">
        <v>21</v>
      </c>
      <c r="O133" s="20"/>
    </row>
    <row r="134" spans="1:15" ht="15.75">
      <c r="A134" s="22" t="s">
        <v>23</v>
      </c>
      <c r="B134" s="22"/>
      <c r="C134" s="22"/>
      <c r="D134" s="22"/>
      <c r="E134" s="22"/>
      <c r="F134" s="23"/>
      <c r="G134" s="24">
        <f>SUM(G6:G133)</f>
        <v>15002.56</v>
      </c>
      <c r="H134" s="25">
        <f>SUM(H6:H133)</f>
        <v>2914.240000000003</v>
      </c>
      <c r="I134" s="25">
        <f>SUM(I6:I133)</f>
        <v>12088.319999999987</v>
      </c>
      <c r="J134" s="34">
        <f t="shared" si="6"/>
        <v>10969.866142844954</v>
      </c>
      <c r="K134" s="34">
        <f t="shared" si="7"/>
        <v>13614.470414416575</v>
      </c>
      <c r="L134" s="34">
        <f>SUM(L6:L133)</f>
        <v>164576075</v>
      </c>
      <c r="M134" s="9"/>
      <c r="N134" s="18" t="s">
        <v>21</v>
      </c>
      <c r="O134" s="35"/>
    </row>
    <row r="135" spans="1:15" ht="38.25" customHeight="1">
      <c r="A135" s="26" t="s">
        <v>42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36"/>
    </row>
    <row r="136" spans="1:15" ht="14.25">
      <c r="A136" s="28" t="s">
        <v>25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1:15" ht="14.25">
      <c r="A137" s="30" t="s">
        <v>26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 t="s">
        <v>27</v>
      </c>
      <c r="L137" s="30"/>
      <c r="M137" s="30"/>
      <c r="N137" s="31"/>
      <c r="O137" s="31"/>
    </row>
    <row r="138" spans="1:15" ht="14.25">
      <c r="A138" s="30" t="s">
        <v>28</v>
      </c>
      <c r="B138" s="30"/>
      <c r="C138" s="30"/>
      <c r="D138" s="30"/>
      <c r="E138" s="30"/>
      <c r="F138" s="31"/>
      <c r="G138" s="31"/>
      <c r="H138" s="31"/>
      <c r="I138" s="31"/>
      <c r="J138" s="31"/>
      <c r="K138" s="30" t="s">
        <v>29</v>
      </c>
      <c r="L138" s="30"/>
      <c r="M138" s="30"/>
      <c r="N138" s="31"/>
      <c r="O138" s="31"/>
    </row>
    <row r="139" spans="1:15" ht="14.25">
      <c r="A139" s="30" t="s">
        <v>30</v>
      </c>
      <c r="B139" s="30"/>
      <c r="C139" s="30"/>
      <c r="D139" s="30"/>
      <c r="E139" s="30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5" spans="7:12" ht="14.25">
      <c r="G145" s="33"/>
      <c r="H145" s="33"/>
      <c r="I145" s="33"/>
      <c r="J145" s="33"/>
      <c r="K145" s="33"/>
      <c r="L145" s="33"/>
    </row>
  </sheetData>
  <sheetProtection/>
  <mergeCells count="27">
    <mergeCell ref="A1:B1"/>
    <mergeCell ref="A2:O2"/>
    <mergeCell ref="A3:H3"/>
    <mergeCell ref="A134:F134"/>
    <mergeCell ref="A135:O135"/>
    <mergeCell ref="A136:O136"/>
    <mergeCell ref="A137:E137"/>
    <mergeCell ref="K137:L137"/>
    <mergeCell ref="A138:E138"/>
    <mergeCell ref="K138:L138"/>
    <mergeCell ref="A139:E13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34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吴嘉明</cp:lastModifiedBy>
  <cp:lastPrinted>2021-03-12T07:00:07Z</cp:lastPrinted>
  <dcterms:created xsi:type="dcterms:W3CDTF">2011-04-26T02:07:47Z</dcterms:created>
  <dcterms:modified xsi:type="dcterms:W3CDTF">2022-08-10T09:58:39Z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7B8F70080E2248C3B2D32E54DEF35891</vt:lpwstr>
  </property>
</Properties>
</file>