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firstSheet="3" activeTab="5"/>
  </bookViews>
  <sheets>
    <sheet name="表1财政拔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<sst xmlns="http://schemas.openxmlformats.org/spreadsheetml/2006/main" count="223" uniqueCount="153">
  <si>
    <t>部门预算公开表1</t>
  </si>
  <si>
    <t>2018年清远市体育学校财政拔款收支总表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</si>
  <si>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</si>
  <si>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</si>
  <si>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</si>
  <si>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</si>
  <si>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</si>
  <si>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</si>
  <si>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</si>
  <si>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</si>
  <si>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</si>
  <si>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</si>
  <si>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 （一）一般公共预算拔款</t>
  </si>
  <si>
    <t>（一）一般公共服务支出</t>
  </si>
  <si>
    <t xml:space="preserve">    （二）政府性基金预算拔款</t>
  </si>
  <si>
    <t>（二）工资福利支出</t>
  </si>
  <si>
    <t>二、上年结转</t>
  </si>
  <si>
    <t>（三）商品和服务支出</t>
  </si>
  <si>
    <t>（四）对个人和家庭补助和服务支出</t>
  </si>
  <si>
    <t>（五）xxxx</t>
  </si>
  <si>
    <t>三、事业收入</t>
  </si>
  <si>
    <t>（六）xxxx</t>
  </si>
  <si>
    <t xml:space="preserve"> (七）xxxx</t>
  </si>
  <si>
    <t>二、结转下年</t>
  </si>
  <si>
    <t>收入总计</t>
  </si>
  <si>
    <t>支出总计</t>
  </si>
  <si>
    <t>填表说明：1.收入部分请根据附件3《2018年预算支出明细表》和附件6《结转专项资金明细表》填写该表</t>
  </si>
  <si>
    <t xml:space="preserve">          2.支出部分根据本表表2和表3填写</t>
  </si>
  <si>
    <t>部门预算公开表2</t>
  </si>
  <si>
    <t>清远市体育学校部门一般公共预算支出表</t>
  </si>
  <si>
    <t>功能分类科目</t>
  </si>
  <si>
    <t>2017年执行数</t>
  </si>
  <si>
    <t>2018年预算数</t>
  </si>
  <si>
    <t>2018年预算数对比2017年执行数</t>
  </si>
  <si>
    <t>2018年预算数比2017年预算数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</si>
  <si>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</si>
  <si>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</si>
  <si>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</si>
  <si>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</si>
  <si>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</si>
  <si>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</si>
  <si>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</si>
  <si>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</si>
  <si>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</si>
  <si>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 xml:space="preserve">一般公共服务支出                                            </t>
  </si>
  <si>
    <t xml:space="preserve">组织事务                                                    </t>
  </si>
  <si>
    <t xml:space="preserve">事业运行                                                    </t>
  </si>
  <si>
    <t xml:space="preserve">其他组织事务支出                                            </t>
  </si>
  <si>
    <t>小学教育</t>
  </si>
  <si>
    <t>初中教育</t>
  </si>
  <si>
    <t>高中教育</t>
  </si>
  <si>
    <t>其他普通教育支出</t>
  </si>
  <si>
    <t>其他教育费附加安排的支出</t>
  </si>
  <si>
    <t>运动项目管理</t>
  </si>
  <si>
    <t xml:space="preserve">社会保障和就业支出                                          </t>
  </si>
  <si>
    <t xml:space="preserve">行政事业单位离退休                                          </t>
  </si>
  <si>
    <t xml:space="preserve">归口管理的行政单位离退休                                    </t>
  </si>
  <si>
    <t>事业单位离退休</t>
  </si>
  <si>
    <t>其他行政事业单位离退休支出</t>
  </si>
  <si>
    <t>其他城市生活救助</t>
  </si>
  <si>
    <t xml:space="preserve">抚恤                                                        </t>
  </si>
  <si>
    <t xml:space="preserve">死亡抚恤                                                    </t>
  </si>
  <si>
    <t xml:space="preserve">医疗卫生与计划生育支出                                      </t>
  </si>
  <si>
    <t xml:space="preserve">行政事业单位医疗                                            </t>
  </si>
  <si>
    <t xml:space="preserve">事业单位医疗                                                </t>
  </si>
  <si>
    <t xml:space="preserve">住房保障支出                                                </t>
  </si>
  <si>
    <t xml:space="preserve">住房改革支出                                                </t>
  </si>
  <si>
    <t xml:space="preserve">住房公积金                                                  </t>
  </si>
  <si>
    <t>其他支出</t>
  </si>
  <si>
    <t>用于体育事业的彩票公益金</t>
  </si>
  <si>
    <t>填表说明：请根据附件3《2018年预算支出明细表》填写该表，但需要向上汇总一级（类）和二级科目（款）。有关科目请根据单位实际情况选择填写。</t>
  </si>
  <si>
    <t>部门预算公开表3</t>
  </si>
  <si>
    <t>清远市体育学校部门一般公共预算基本支出表</t>
  </si>
  <si>
    <t>经济分类科目</t>
  </si>
  <si>
    <t>2018年基本支出</t>
  </si>
  <si>
    <t>其中：公用经费</t>
  </si>
  <si>
    <t>基本工资</t>
  </si>
  <si>
    <t>津贴补贴</t>
  </si>
  <si>
    <t>其他工资福利支出</t>
  </si>
  <si>
    <t>办公费</t>
  </si>
  <si>
    <t>水费</t>
  </si>
  <si>
    <t>电费</t>
  </si>
  <si>
    <t>差旅费</t>
  </si>
  <si>
    <t>因公出国（境）费用</t>
  </si>
  <si>
    <t>会议费</t>
  </si>
  <si>
    <t>培训费</t>
  </si>
  <si>
    <t>公务接待费</t>
  </si>
  <si>
    <t>公务用车运行维护费</t>
  </si>
  <si>
    <t>其他商品和服务支出</t>
  </si>
  <si>
    <t>离休费</t>
  </si>
  <si>
    <t>退休费</t>
  </si>
  <si>
    <t>抚恤金</t>
  </si>
  <si>
    <t>生活补助</t>
  </si>
  <si>
    <t>医疗费</t>
  </si>
  <si>
    <t>住房公积金</t>
  </si>
  <si>
    <t>其他对个人和家庭的补助</t>
  </si>
  <si>
    <t>公务用车购置</t>
  </si>
  <si>
    <t xml:space="preserve">       合     计</t>
  </si>
  <si>
    <t>部门预算公开表4</t>
  </si>
  <si>
    <t>清远市体育学校部门一般公共预算“三公”经费支出表</t>
  </si>
  <si>
    <t xml:space="preserve">                                                                                                                                      单位：万元</t>
  </si>
  <si>
    <t>2017年预算数</t>
  </si>
  <si>
    <t>2017年预算执行数</t>
  </si>
  <si>
    <t>因公出国（境）费</t>
  </si>
  <si>
    <t>公务用车购置及运行费</t>
  </si>
  <si>
    <t>公务用车购置费</t>
  </si>
  <si>
    <t>公务用车运行费</t>
  </si>
  <si>
    <t>填表说明：</t>
  </si>
  <si>
    <t>2017年预算情况，请根据2017年预算下达文件填写；2017年预算执行情况，请根据2017年部门决算情况填写；2018年预算请根据附件3预算支出明细表填写</t>
  </si>
  <si>
    <t>部门预算公开表5</t>
  </si>
  <si>
    <t>部门政府性基金预算支出表</t>
  </si>
  <si>
    <t xml:space="preserve">             单位：万元</t>
  </si>
  <si>
    <t>本年政府性基金预算支出</t>
  </si>
  <si>
    <t>备注：无政府性基金安排收入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</si>
  <si>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</si>
  <si>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</si>
  <si>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</si>
  <si>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部门预算公开表6</t>
  </si>
  <si>
    <t>清远市体育学校部门收支总表</t>
  </si>
  <si>
    <t xml:space="preserve">                单位：万元</t>
  </si>
  <si>
    <t>一、一般公共预算拔款收入</t>
  </si>
  <si>
    <t>二、政府性基金预算拔款收入</t>
  </si>
  <si>
    <t>四、事业单位经营收入</t>
  </si>
  <si>
    <t>五、其他收入</t>
  </si>
  <si>
    <t>六、其他教育费附加</t>
  </si>
  <si>
    <t>本年收入合计</t>
  </si>
  <si>
    <t>本年支出合计</t>
  </si>
  <si>
    <t>用事业基金弥补收支差额</t>
  </si>
  <si>
    <t>上年结转</t>
  </si>
  <si>
    <t>填表说明：该表以单位财务决算为基础填写，上年结转收入要以单位财务决算表为准，2018年收入要结合2018年财政拨款数，如部分事业单位有非财政拨款的事业性收入、经营收入和其他收入需要一并填写。支出情况根据表7和表8内容填写。</t>
  </si>
  <si>
    <t>部门预算公开表7</t>
  </si>
  <si>
    <t>清远市体育学校部门收入总表</t>
  </si>
  <si>
    <t xml:space="preserve">            单位：万元</t>
  </si>
  <si>
    <t>科目</t>
  </si>
  <si>
    <t>一般公共预算拔款收入</t>
  </si>
  <si>
    <t>政府性基金预算拔款收入</t>
  </si>
  <si>
    <t>事业收入</t>
  </si>
  <si>
    <t>事业单位经营收入</t>
  </si>
  <si>
    <t>上级补助收入</t>
  </si>
  <si>
    <t>附属单位上缴收入</t>
  </si>
  <si>
    <t>其他收入</t>
  </si>
  <si>
    <t xml:space="preserve">  其他普通教育支出</t>
  </si>
  <si>
    <t xml:space="preserve">  运动项目管理</t>
  </si>
  <si>
    <t xml:space="preserve">  事业单位离退休</t>
  </si>
  <si>
    <t xml:space="preserve">  事业单位医疗★</t>
  </si>
  <si>
    <t xml:space="preserve">  住房公积金</t>
  </si>
  <si>
    <t>其他教育费附加</t>
  </si>
  <si>
    <t>部门预算公开表8</t>
  </si>
  <si>
    <t>清远市体育学校部门支出总表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</si>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</sst>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_ "/>
    <numFmt numFmtId="178" formatCode="0.00_ "/>
    <numFmt numFmtId="179" formatCode="0_ "/>
    <numFmt numFmtId="180" formatCode="_ * #,##0.00_ ;_ * \-#,##0.00_ ;_ * &quot;-&quot;??.00_ ;_ @_ "/>
  </numFmts>
  <fonts count="30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微软雅黑"/>
      <family val="2"/>
    </font>
    <font>
      <sz val="10"/>
      <color indexed="8"/>
      <name val="微软雅黑"/>
      <family val="2"/>
    </font>
    <font>
      <sz val="12"/>
      <color indexed="8"/>
      <name val="微软雅黑"/>
      <family val="2"/>
    </font>
    <font>
      <b/>
      <sz val="12"/>
      <name val="微软雅黑"/>
      <family val="2"/>
    </font>
    <font>
      <b/>
      <sz val="10"/>
      <color indexed="8"/>
      <name val="微软雅黑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76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0" fillId="0" borderId="11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Alignment="1">
      <alignment/>
    </xf>
    <xf numFmtId="44" fontId="0" fillId="0" borderId="11" xfId="18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177" fontId="4" fillId="24" borderId="16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177" fontId="5" fillId="24" borderId="11" xfId="0" applyNumberFormat="1" applyFont="1" applyFill="1" applyBorder="1" applyAlignment="1" applyProtection="1">
      <alignment horizontal="center" vertical="center"/>
      <protection locked="0"/>
    </xf>
    <xf numFmtId="0" fontId="3" fillId="24" borderId="17" xfId="0" applyFont="1" applyFill="1" applyBorder="1" applyAlignment="1">
      <alignment horizontal="center" vertical="center"/>
    </xf>
    <xf numFmtId="177" fontId="4" fillId="24" borderId="18" xfId="0" applyNumberFormat="1" applyFont="1" applyFill="1" applyBorder="1" applyAlignment="1">
      <alignment horizontal="center" vertical="center"/>
    </xf>
    <xf numFmtId="177" fontId="4" fillId="24" borderId="11" xfId="0" applyNumberFormat="1" applyFont="1" applyFill="1" applyBorder="1" applyAlignment="1" applyProtection="1">
      <alignment horizontal="center" vertical="center"/>
      <protection locked="0"/>
    </xf>
    <xf numFmtId="178" fontId="0" fillId="24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79" fontId="4" fillId="24" borderId="11" xfId="0" applyNumberFormat="1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>
      <alignment horizontal="left" vertical="center"/>
    </xf>
    <xf numFmtId="0" fontId="6" fillId="24" borderId="16" xfId="0" applyFont="1" applyFill="1" applyBorder="1" applyAlignment="1">
      <alignment horizontal="left" vertical="center"/>
    </xf>
    <xf numFmtId="180" fontId="7" fillId="24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176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ly\Desktop\&#39044;&#31639;\&#20851;&#20110;&#32534;&#21046;2018&#24180;&#24066;&#32423;&#37096;&#38376;&#39044;&#31639;&#21644;2018-2020&#24180;&#36130;&#25919;&#20013;&#26399;&#35268;&#21010;&#30340;&#36890;&#30693;\&#20307;&#26657;(&#20197;&#27492;&#20026;&#20934;&#65289;12&#26376;27&#26085;&#24050;&#26356;&#26032;%20070208%20%20&#38468;3&#65306;2018&#24180;&#39044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说明"/>
      <sheetName val="表1单位信息"/>
      <sheetName val="表2人员信息"/>
      <sheetName val="表3车辆信息"/>
      <sheetName val="表4收支表"/>
      <sheetName val="表5支出明细"/>
      <sheetName val="表6专项支出（D类）"/>
      <sheetName val="表7经济分类"/>
      <sheetName val="附1专项支出（A类）"/>
      <sheetName val="附2专项支出（B类）"/>
      <sheetName val="附3专项支出（C类）"/>
      <sheetName val="附4债务预算"/>
      <sheetName val="附5非税收入"/>
      <sheetName val="附6结余结转"/>
      <sheetName val="附7政府采购"/>
      <sheetName val="表8征询项目"/>
      <sheetName val="附9“三公”经费"/>
      <sheetName val="基础资料"/>
      <sheetName val="Sheet1"/>
      <sheetName val="参考科目"/>
    </sheetNames>
    <sheetDataSet>
      <sheetData sheetId="18">
        <row r="2">
          <cell r="AK2">
            <v>301</v>
          </cell>
          <cell r="AL2" t="str">
            <v>工资福利支出</v>
          </cell>
        </row>
        <row r="3">
          <cell r="AK3">
            <v>30101</v>
          </cell>
          <cell r="AL3" t="str">
            <v>基本工资</v>
          </cell>
        </row>
        <row r="4">
          <cell r="AK4">
            <v>30102</v>
          </cell>
          <cell r="AL4" t="str">
            <v>津贴补贴</v>
          </cell>
        </row>
        <row r="5">
          <cell r="AK5">
            <v>30103</v>
          </cell>
          <cell r="AL5" t="str">
            <v>奖金</v>
          </cell>
        </row>
        <row r="6">
          <cell r="AK6">
            <v>30106</v>
          </cell>
          <cell r="AL6" t="str">
            <v>伙食补助费</v>
          </cell>
        </row>
        <row r="7">
          <cell r="AK7">
            <v>30108</v>
          </cell>
          <cell r="AL7" t="str">
            <v>机关事业单位基本养老保险缴费</v>
          </cell>
        </row>
        <row r="8">
          <cell r="AK8">
            <v>30109</v>
          </cell>
          <cell r="AL8" t="str">
            <v>职业年金缴费 </v>
          </cell>
        </row>
        <row r="9">
          <cell r="AK9">
            <v>30110</v>
          </cell>
          <cell r="AL9" t="str">
            <v>职工基本医疗保险缴费</v>
          </cell>
        </row>
        <row r="10">
          <cell r="AK10">
            <v>30111</v>
          </cell>
          <cell r="AL10" t="str">
            <v>公务员医疗补助缴费</v>
          </cell>
        </row>
        <row r="11">
          <cell r="AK11">
            <v>30112</v>
          </cell>
          <cell r="AL11" t="str">
            <v>其他社会保障缴费</v>
          </cell>
        </row>
        <row r="12">
          <cell r="AK12">
            <v>30113</v>
          </cell>
          <cell r="AL12" t="str">
            <v>住房公积金</v>
          </cell>
        </row>
        <row r="13">
          <cell r="AK13">
            <v>30114</v>
          </cell>
          <cell r="AL13" t="str">
            <v>医疗费</v>
          </cell>
        </row>
        <row r="14">
          <cell r="AK14">
            <v>30199</v>
          </cell>
          <cell r="AL14" t="str">
            <v>其他工资福利支出</v>
          </cell>
        </row>
        <row r="15">
          <cell r="AK15">
            <v>302</v>
          </cell>
          <cell r="AL15" t="str">
            <v>商品和服务支出</v>
          </cell>
        </row>
        <row r="16">
          <cell r="AK16">
            <v>30201</v>
          </cell>
          <cell r="AL16" t="str">
            <v>办公费</v>
          </cell>
        </row>
        <row r="17">
          <cell r="AK17">
            <v>30202</v>
          </cell>
          <cell r="AL17" t="str">
            <v>印刷费</v>
          </cell>
        </row>
        <row r="18">
          <cell r="AK18">
            <v>30203</v>
          </cell>
          <cell r="AL18" t="str">
            <v>咨询费</v>
          </cell>
        </row>
        <row r="19">
          <cell r="AK19">
            <v>30204</v>
          </cell>
          <cell r="AL19" t="str">
            <v>手续费</v>
          </cell>
        </row>
        <row r="20">
          <cell r="AK20">
            <v>30205</v>
          </cell>
          <cell r="AL20" t="str">
            <v>水费</v>
          </cell>
        </row>
        <row r="21">
          <cell r="AK21">
            <v>30206</v>
          </cell>
          <cell r="AL21" t="str">
            <v>电费</v>
          </cell>
        </row>
        <row r="22">
          <cell r="AK22">
            <v>30207</v>
          </cell>
          <cell r="AL22" t="str">
            <v>邮电费</v>
          </cell>
        </row>
        <row r="23">
          <cell r="AK23">
            <v>30208</v>
          </cell>
          <cell r="AL23" t="str">
            <v>取暖费</v>
          </cell>
        </row>
        <row r="24">
          <cell r="AK24">
            <v>30209</v>
          </cell>
          <cell r="AL24" t="str">
            <v>物业管理费</v>
          </cell>
        </row>
        <row r="25">
          <cell r="AK25">
            <v>30211</v>
          </cell>
          <cell r="AL25" t="str">
            <v>差旅费</v>
          </cell>
        </row>
        <row r="26">
          <cell r="AK26">
            <v>30212</v>
          </cell>
          <cell r="AL26" t="str">
            <v>因公出国（境）费用</v>
          </cell>
        </row>
        <row r="27">
          <cell r="AK27">
            <v>30213</v>
          </cell>
          <cell r="AL27" t="str">
            <v>维修（护）费</v>
          </cell>
        </row>
        <row r="28">
          <cell r="AK28">
            <v>30214</v>
          </cell>
          <cell r="AL28" t="str">
            <v>租赁费</v>
          </cell>
        </row>
        <row r="29">
          <cell r="AK29">
            <v>30215</v>
          </cell>
          <cell r="AL29" t="str">
            <v>会议费</v>
          </cell>
        </row>
        <row r="30">
          <cell r="AK30">
            <v>30216</v>
          </cell>
          <cell r="AL30" t="str">
            <v>培训费</v>
          </cell>
        </row>
        <row r="31">
          <cell r="AK31">
            <v>30217</v>
          </cell>
          <cell r="AL31" t="str">
            <v>公务接待费</v>
          </cell>
        </row>
        <row r="32">
          <cell r="AK32">
            <v>30218</v>
          </cell>
          <cell r="AL32" t="str">
            <v>专用材料费</v>
          </cell>
        </row>
        <row r="33">
          <cell r="AK33">
            <v>30224</v>
          </cell>
          <cell r="AL33" t="str">
            <v>被装购置费</v>
          </cell>
        </row>
        <row r="34">
          <cell r="AK34">
            <v>30225</v>
          </cell>
          <cell r="AL34" t="str">
            <v>专用燃料费</v>
          </cell>
        </row>
        <row r="35">
          <cell r="AK35">
            <v>30226</v>
          </cell>
          <cell r="AL35" t="str">
            <v>劳务费</v>
          </cell>
        </row>
        <row r="36">
          <cell r="AK36">
            <v>30227</v>
          </cell>
          <cell r="AL36" t="str">
            <v>委托业务费</v>
          </cell>
        </row>
        <row r="37">
          <cell r="AK37">
            <v>30228</v>
          </cell>
          <cell r="AL37" t="str">
            <v>工会经费</v>
          </cell>
        </row>
        <row r="38">
          <cell r="AK38">
            <v>30229</v>
          </cell>
          <cell r="AL38" t="str">
            <v>福利费</v>
          </cell>
        </row>
        <row r="39">
          <cell r="AK39">
            <v>30231</v>
          </cell>
          <cell r="AL39" t="str">
            <v>公务用车运行维护费</v>
          </cell>
        </row>
        <row r="40">
          <cell r="AK40">
            <v>30239</v>
          </cell>
          <cell r="AL40" t="str">
            <v>其他交通费用</v>
          </cell>
        </row>
        <row r="41">
          <cell r="AK41">
            <v>30240</v>
          </cell>
          <cell r="AL41" t="str">
            <v>税金及附加费用</v>
          </cell>
        </row>
        <row r="42">
          <cell r="AK42">
            <v>30299</v>
          </cell>
          <cell r="AL42" t="str">
            <v>其他商品和服务支出</v>
          </cell>
        </row>
        <row r="43">
          <cell r="AK43">
            <v>303</v>
          </cell>
          <cell r="AL43" t="str">
            <v>对个人和家庭的补助</v>
          </cell>
        </row>
        <row r="44">
          <cell r="AK44">
            <v>30301</v>
          </cell>
          <cell r="AL44" t="str">
            <v>离休费</v>
          </cell>
        </row>
        <row r="45">
          <cell r="AK45">
            <v>30302</v>
          </cell>
          <cell r="AL45" t="str">
            <v>退休费</v>
          </cell>
        </row>
        <row r="46">
          <cell r="AK46">
            <v>30303</v>
          </cell>
          <cell r="AL46" t="str">
            <v>退职（役）费</v>
          </cell>
        </row>
        <row r="47">
          <cell r="AK47">
            <v>30304</v>
          </cell>
          <cell r="AL47" t="str">
            <v>抚恤金</v>
          </cell>
        </row>
        <row r="48">
          <cell r="AK48">
            <v>30305</v>
          </cell>
          <cell r="AL48" t="str">
            <v>生活补助</v>
          </cell>
        </row>
        <row r="49">
          <cell r="AK49">
            <v>30306</v>
          </cell>
          <cell r="AL49" t="str">
            <v>救济费</v>
          </cell>
        </row>
        <row r="50">
          <cell r="AK50">
            <v>30307</v>
          </cell>
          <cell r="AL50" t="str">
            <v>医疗费</v>
          </cell>
        </row>
        <row r="51">
          <cell r="AK51">
            <v>30308</v>
          </cell>
          <cell r="AL51" t="str">
            <v>助学金</v>
          </cell>
        </row>
        <row r="52">
          <cell r="AK52">
            <v>30309</v>
          </cell>
          <cell r="AL52" t="str">
            <v>奖励金</v>
          </cell>
        </row>
        <row r="53">
          <cell r="AK53">
            <v>30310</v>
          </cell>
          <cell r="AL53" t="str">
            <v>生产补贴</v>
          </cell>
        </row>
        <row r="54">
          <cell r="AK54">
            <v>30399</v>
          </cell>
          <cell r="AL54" t="str">
            <v>其他对个人和家庭的补助支出</v>
          </cell>
        </row>
        <row r="55">
          <cell r="AK55">
            <v>307</v>
          </cell>
          <cell r="AL55" t="str">
            <v>债务利息支出</v>
          </cell>
        </row>
        <row r="56">
          <cell r="AK56">
            <v>30701</v>
          </cell>
          <cell r="AL56" t="str">
            <v>国内债务付息</v>
          </cell>
        </row>
        <row r="57">
          <cell r="AK57">
            <v>30702</v>
          </cell>
          <cell r="AL57" t="str">
            <v>国外债务付息</v>
          </cell>
        </row>
        <row r="58">
          <cell r="AK58">
            <v>30703</v>
          </cell>
          <cell r="AL58" t="str">
            <v>国内债务发行费用</v>
          </cell>
        </row>
        <row r="59">
          <cell r="AK59">
            <v>30704</v>
          </cell>
          <cell r="AL59" t="str">
            <v>国外债务发行费用</v>
          </cell>
        </row>
        <row r="60">
          <cell r="AK60">
            <v>308</v>
          </cell>
          <cell r="AL60" t="str">
            <v>债务还本支出</v>
          </cell>
        </row>
        <row r="61">
          <cell r="AK61">
            <v>30801</v>
          </cell>
          <cell r="AL61" t="str">
            <v>国内债务还本</v>
          </cell>
        </row>
        <row r="62">
          <cell r="AK62">
            <v>30802</v>
          </cell>
          <cell r="AL62" t="str">
            <v>国外债务还本</v>
          </cell>
        </row>
        <row r="63">
          <cell r="AK63">
            <v>309</v>
          </cell>
          <cell r="AL63" t="str">
            <v>基本建设支出</v>
          </cell>
        </row>
        <row r="64">
          <cell r="AK64">
            <v>30901</v>
          </cell>
          <cell r="AL64" t="str">
            <v>房屋建筑物购建</v>
          </cell>
        </row>
        <row r="65">
          <cell r="AK65">
            <v>30902</v>
          </cell>
          <cell r="AL65" t="str">
            <v>办公设备购置</v>
          </cell>
        </row>
        <row r="66">
          <cell r="AK66">
            <v>30903</v>
          </cell>
          <cell r="AL66" t="str">
            <v>专用设备购置</v>
          </cell>
        </row>
        <row r="67">
          <cell r="AK67">
            <v>30905</v>
          </cell>
          <cell r="AL67" t="str">
            <v>基础设施建设</v>
          </cell>
        </row>
        <row r="68">
          <cell r="AK68">
            <v>30906</v>
          </cell>
          <cell r="AL68" t="str">
            <v>大型修缮</v>
          </cell>
        </row>
        <row r="69">
          <cell r="AK69">
            <v>30907</v>
          </cell>
          <cell r="AL69" t="str">
            <v>信息网络及软件购置更新</v>
          </cell>
        </row>
        <row r="70">
          <cell r="AK70">
            <v>30908</v>
          </cell>
          <cell r="AL70" t="str">
            <v>物资储备</v>
          </cell>
        </row>
        <row r="71">
          <cell r="AK71">
            <v>30913</v>
          </cell>
          <cell r="AL71" t="str">
            <v>公务用车购置</v>
          </cell>
        </row>
        <row r="72">
          <cell r="AK72">
            <v>30919</v>
          </cell>
          <cell r="AL72" t="str">
            <v>其他交通工具购置</v>
          </cell>
        </row>
        <row r="73">
          <cell r="AK73">
            <v>30999</v>
          </cell>
          <cell r="AL73" t="str">
            <v>其他基本建设支出</v>
          </cell>
        </row>
        <row r="74">
          <cell r="AK74">
            <v>310</v>
          </cell>
          <cell r="AL74" t="str">
            <v>其他资本性支出</v>
          </cell>
        </row>
        <row r="75">
          <cell r="AK75">
            <v>31001</v>
          </cell>
          <cell r="AL75" t="str">
            <v>房屋建筑物购建</v>
          </cell>
        </row>
        <row r="76">
          <cell r="AK76">
            <v>31002</v>
          </cell>
          <cell r="AL76" t="str">
            <v>办公设备购置</v>
          </cell>
        </row>
        <row r="77">
          <cell r="AK77">
            <v>31003</v>
          </cell>
          <cell r="AL77" t="str">
            <v>专用设备购置</v>
          </cell>
        </row>
        <row r="78">
          <cell r="AK78">
            <v>31005</v>
          </cell>
          <cell r="AL78" t="str">
            <v>基础设施建设</v>
          </cell>
        </row>
        <row r="79">
          <cell r="AK79">
            <v>31006</v>
          </cell>
          <cell r="AL79" t="str">
            <v>大型修缮</v>
          </cell>
        </row>
        <row r="80">
          <cell r="AK80">
            <v>31007</v>
          </cell>
          <cell r="AL80" t="str">
            <v>信息网络及软件购置更新</v>
          </cell>
        </row>
        <row r="81">
          <cell r="AK81">
            <v>31008</v>
          </cell>
          <cell r="AL81" t="str">
            <v>物资储备</v>
          </cell>
        </row>
        <row r="82">
          <cell r="AK82">
            <v>31009</v>
          </cell>
          <cell r="AL82" t="str">
            <v>土地补偿</v>
          </cell>
        </row>
        <row r="83">
          <cell r="AK83">
            <v>31010</v>
          </cell>
          <cell r="AL83" t="str">
            <v>安置补助</v>
          </cell>
        </row>
        <row r="84">
          <cell r="AK84">
            <v>31011</v>
          </cell>
          <cell r="AL84" t="str">
            <v>地上附着物和青苗补偿</v>
          </cell>
        </row>
        <row r="85">
          <cell r="AK85">
            <v>31012</v>
          </cell>
          <cell r="AL85" t="str">
            <v>拆迁补偿</v>
          </cell>
        </row>
        <row r="86">
          <cell r="AK86">
            <v>31013</v>
          </cell>
          <cell r="AL86" t="str">
            <v>公务用车购置</v>
          </cell>
        </row>
        <row r="87">
          <cell r="AK87">
            <v>31019</v>
          </cell>
          <cell r="AL87" t="str">
            <v>其他交通工具购置</v>
          </cell>
        </row>
        <row r="88">
          <cell r="AK88">
            <v>31020</v>
          </cell>
          <cell r="AL88" t="str">
            <v>产权参股</v>
          </cell>
        </row>
        <row r="89">
          <cell r="AK89">
            <v>31099</v>
          </cell>
          <cell r="AL89" t="str">
            <v>其他资本性支出</v>
          </cell>
        </row>
        <row r="90">
          <cell r="AK90">
            <v>311</v>
          </cell>
          <cell r="AL90" t="str">
            <v>对企业补助（基本建设)</v>
          </cell>
        </row>
        <row r="91">
          <cell r="AK91">
            <v>312</v>
          </cell>
          <cell r="AL91" t="str">
            <v>对企业补助</v>
          </cell>
        </row>
        <row r="92">
          <cell r="AK92">
            <v>31201</v>
          </cell>
          <cell r="AL92" t="str">
            <v>资本金注入</v>
          </cell>
        </row>
        <row r="93">
          <cell r="AK93">
            <v>31203</v>
          </cell>
          <cell r="AL93" t="str">
            <v>政府投资基金股权投资</v>
          </cell>
        </row>
        <row r="94">
          <cell r="AK94">
            <v>31204</v>
          </cell>
          <cell r="AL94" t="str">
            <v>费用补贴</v>
          </cell>
        </row>
        <row r="95">
          <cell r="AK95">
            <v>31205</v>
          </cell>
          <cell r="AL95" t="str">
            <v>利息补贴</v>
          </cell>
        </row>
        <row r="96">
          <cell r="AK96">
            <v>31299</v>
          </cell>
          <cell r="AL96" t="str">
            <v>其他对企业补助</v>
          </cell>
        </row>
        <row r="97">
          <cell r="AK97">
            <v>313</v>
          </cell>
          <cell r="AL97" t="str">
            <v>对社会保障基金补助</v>
          </cell>
        </row>
        <row r="98">
          <cell r="AK98">
            <v>31302</v>
          </cell>
          <cell r="AL98" t="str">
            <v>对社会保险基金补助</v>
          </cell>
        </row>
        <row r="99">
          <cell r="AK99">
            <v>31303</v>
          </cell>
          <cell r="AL99" t="str">
            <v>补充全国保障基金</v>
          </cell>
        </row>
        <row r="100">
          <cell r="AK100">
            <v>399</v>
          </cell>
          <cell r="AL100" t="str">
            <v>其他支出</v>
          </cell>
        </row>
        <row r="101">
          <cell r="AK101">
            <v>39901</v>
          </cell>
          <cell r="AL101" t="str">
            <v>预备费</v>
          </cell>
        </row>
        <row r="102">
          <cell r="AK102">
            <v>39902</v>
          </cell>
          <cell r="AL102" t="str">
            <v>预留</v>
          </cell>
        </row>
        <row r="103">
          <cell r="AK103">
            <v>39903</v>
          </cell>
          <cell r="AL103" t="str">
            <v>补充全国社会保障基金</v>
          </cell>
        </row>
        <row r="104">
          <cell r="AK104">
            <v>39904</v>
          </cell>
          <cell r="AL104" t="str">
            <v>对社会保险基金补助</v>
          </cell>
        </row>
        <row r="105">
          <cell r="AK105">
            <v>39906</v>
          </cell>
          <cell r="AL105" t="str">
            <v>赠与</v>
          </cell>
        </row>
        <row r="106">
          <cell r="AK106">
            <v>39907</v>
          </cell>
          <cell r="AL106" t="str">
            <v>贷款转贷</v>
          </cell>
        </row>
        <row r="107">
          <cell r="AK107">
            <v>39999</v>
          </cell>
          <cell r="AL107" t="str">
            <v>其他支出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7" sqref="C7:C10"/>
    </sheetView>
  </sheetViews>
  <sheetFormatPr defaultColWidth="9.00390625" defaultRowHeight="14.25"/>
  <cols>
    <col min="1" max="1" width="33.25390625" style="0" customWidth="1"/>
    <col min="2" max="2" width="19.00390625" style="0" customWidth="1"/>
    <col min="3" max="3" width="27.875" style="0" customWidth="1"/>
    <col min="5" max="5" width="20.125" style="0" customWidth="1"/>
    <col min="6" max="6" width="23.75390625" style="0" customWidth="1"/>
  </cols>
  <sheetData>
    <row r="1" ht="14.25">
      <c r="F1" s="1" t="s">
        <v>0</v>
      </c>
    </row>
    <row r="2" spans="1:6" ht="54" customHeight="1">
      <c r="A2" s="3" t="s">
        <v>1</v>
      </c>
      <c r="B2" s="3"/>
      <c r="C2" s="3"/>
      <c r="D2" s="3"/>
      <c r="E2" s="3"/>
      <c r="F2" s="3"/>
    </row>
    <row r="3" spans="1:6" ht="14.25">
      <c r="A3" s="57"/>
      <c r="B3" s="57"/>
      <c r="C3" s="57"/>
      <c r="D3" s="57"/>
      <c r="E3" s="57"/>
      <c r="F3" s="28" t="s">
        <v>2</v>
      </c>
    </row>
    <row r="4" spans="1:6" ht="24" customHeight="1">
      <c r="A4" s="15" t="s">
        <v>3</v>
      </c>
      <c r="B4" s="15"/>
      <c r="C4" s="15" t="s">
        <v>4</v>
      </c>
      <c r="D4" s="15"/>
      <c r="E4" s="15"/>
      <c r="F4" s="15"/>
    </row>
    <row r="5" spans="1:6" ht="30" customHeight="1">
      <c r="A5" s="5" t="s">
        <v>5</v>
      </c>
      <c r="B5" s="5" t="s">
        <v>6</v>
      </c>
      <c r="C5" s="5" t="s">
        <v>5</v>
      </c>
      <c r="D5" s="5" t="s">
        <v>7</v>
      </c>
      <c r="E5" s="5" t="s">
        <v>8</v>
      </c>
      <c r="F5" s="5" t="s">
        <v>9</v>
      </c>
    </row>
    <row r="6" spans="1:6" ht="30" customHeight="1">
      <c r="A6" s="5" t="s">
        <v>10</v>
      </c>
      <c r="B6" s="23">
        <v>1351.264</v>
      </c>
      <c r="C6" s="15" t="s">
        <v>11</v>
      </c>
      <c r="D6" s="23"/>
      <c r="E6" s="23">
        <v>1351.264</v>
      </c>
      <c r="F6" s="29"/>
    </row>
    <row r="7" spans="1:6" ht="30" customHeight="1">
      <c r="A7" s="5" t="s">
        <v>12</v>
      </c>
      <c r="B7" s="23">
        <v>1321.264</v>
      </c>
      <c r="C7" s="58" t="s">
        <v>13</v>
      </c>
      <c r="D7" s="23"/>
      <c r="E7" s="23"/>
      <c r="F7" s="29"/>
    </row>
    <row r="8" spans="1:6" ht="30" customHeight="1">
      <c r="A8" s="5" t="s">
        <v>14</v>
      </c>
      <c r="B8" s="23"/>
      <c r="C8" s="58" t="s">
        <v>15</v>
      </c>
      <c r="D8" s="23"/>
      <c r="E8" s="59">
        <v>527.68</v>
      </c>
      <c r="F8" s="29"/>
    </row>
    <row r="9" spans="1:6" ht="30" customHeight="1">
      <c r="A9" s="5" t="s">
        <v>16</v>
      </c>
      <c r="B9" s="23"/>
      <c r="C9" s="58" t="s">
        <v>17</v>
      </c>
      <c r="D9" s="23"/>
      <c r="E9" s="59">
        <v>357.6</v>
      </c>
      <c r="F9" s="29"/>
    </row>
    <row r="10" spans="1:6" ht="30" customHeight="1">
      <c r="A10" s="5" t="s">
        <v>12</v>
      </c>
      <c r="B10" s="23"/>
      <c r="C10" s="58" t="s">
        <v>18</v>
      </c>
      <c r="D10" s="23"/>
      <c r="E10" s="59">
        <v>465.9784</v>
      </c>
      <c r="F10" s="29"/>
    </row>
    <row r="11" spans="1:6" ht="30" customHeight="1">
      <c r="A11" s="5" t="s">
        <v>14</v>
      </c>
      <c r="B11" s="23"/>
      <c r="C11" s="15" t="s">
        <v>19</v>
      </c>
      <c r="D11" s="23"/>
      <c r="E11" s="23"/>
      <c r="F11" s="29"/>
    </row>
    <row r="12" spans="1:6" ht="31.5" customHeight="1">
      <c r="A12" s="5" t="s">
        <v>20</v>
      </c>
      <c r="B12" s="23">
        <v>30</v>
      </c>
      <c r="C12" s="60" t="s">
        <v>21</v>
      </c>
      <c r="D12" s="23"/>
      <c r="E12" s="23"/>
      <c r="F12" s="29"/>
    </row>
    <row r="13" spans="1:6" ht="31.5" customHeight="1">
      <c r="A13" s="5"/>
      <c r="B13" s="23"/>
      <c r="C13" s="60" t="s">
        <v>22</v>
      </c>
      <c r="D13" s="23"/>
      <c r="E13" s="23"/>
      <c r="F13" s="29"/>
    </row>
    <row r="14" spans="1:6" ht="31.5" customHeight="1">
      <c r="A14" s="5"/>
      <c r="B14" s="29"/>
      <c r="C14" s="24"/>
      <c r="D14" s="29"/>
      <c r="E14" s="29"/>
      <c r="F14" s="29"/>
    </row>
    <row r="15" spans="1:6" ht="31.5" customHeight="1">
      <c r="A15" s="5"/>
      <c r="B15" s="29"/>
      <c r="C15" s="5"/>
      <c r="D15" s="29"/>
      <c r="E15" s="29"/>
      <c r="F15" s="29"/>
    </row>
    <row r="16" spans="1:6" ht="31.5" customHeight="1">
      <c r="A16" s="5"/>
      <c r="B16" s="29"/>
      <c r="C16" s="5" t="s">
        <v>23</v>
      </c>
      <c r="D16" s="29"/>
      <c r="E16" s="29"/>
      <c r="F16" s="29"/>
    </row>
    <row r="17" spans="1:6" ht="31.5" customHeight="1">
      <c r="A17" s="5"/>
      <c r="B17" s="29"/>
      <c r="C17" s="5"/>
      <c r="D17" s="29"/>
      <c r="E17" s="29"/>
      <c r="F17" s="29"/>
    </row>
    <row r="18" spans="1:6" ht="31.5" customHeight="1">
      <c r="A18" s="5" t="s">
        <v>24</v>
      </c>
      <c r="B18" s="23">
        <v>1351.264</v>
      </c>
      <c r="C18" s="15" t="s">
        <v>25</v>
      </c>
      <c r="D18" s="23"/>
      <c r="E18" s="23">
        <v>1351.264</v>
      </c>
      <c r="F18" s="29"/>
    </row>
    <row r="19" ht="18" customHeight="1"/>
    <row r="20" ht="31.5" customHeight="1">
      <c r="A20" s="33" t="s">
        <v>26</v>
      </c>
    </row>
    <row r="21" ht="14.25">
      <c r="A21" s="61" t="s">
        <v>27</v>
      </c>
    </row>
  </sheetData>
  <sheetProtection/>
  <mergeCells count="3">
    <mergeCell ref="A2:F2"/>
    <mergeCell ref="A4:B4"/>
    <mergeCell ref="C4:F4"/>
  </mergeCells>
  <printOptions horizontalCentered="1"/>
  <pageMargins left="0.63" right="0.63" top="0.98" bottom="0.98" header="0.51" footer="0.5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22">
      <selection activeCell="B5" sqref="A1:J65536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3" width="14.00390625" style="0" customWidth="1"/>
    <col min="4" max="4" width="8.125" style="0" customWidth="1"/>
    <col min="5" max="5" width="11.50390625" style="0" bestFit="1" customWidth="1"/>
    <col min="12" max="12" width="12.625" style="0" bestFit="1" customWidth="1"/>
  </cols>
  <sheetData>
    <row r="1" spans="1:10" ht="14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15" t="s">
        <v>30</v>
      </c>
      <c r="B4" s="15"/>
      <c r="C4" s="15" t="s">
        <v>31</v>
      </c>
      <c r="D4" s="15" t="s">
        <v>32</v>
      </c>
      <c r="E4" s="15"/>
      <c r="F4" s="15"/>
      <c r="G4" s="15" t="s">
        <v>33</v>
      </c>
      <c r="H4" s="15"/>
      <c r="I4" s="56" t="s">
        <v>34</v>
      </c>
      <c r="J4" s="56"/>
    </row>
    <row r="5" spans="1:10" ht="22.5" customHeight="1">
      <c r="A5" s="15" t="s">
        <v>35</v>
      </c>
      <c r="B5" s="15" t="s">
        <v>36</v>
      </c>
      <c r="C5" s="15" t="s">
        <v>37</v>
      </c>
      <c r="D5" s="15" t="s">
        <v>38</v>
      </c>
      <c r="E5" s="15"/>
      <c r="F5" s="15"/>
      <c r="G5" s="15" t="s">
        <v>39</v>
      </c>
      <c r="H5" s="15" t="s">
        <v>40</v>
      </c>
      <c r="I5" s="15" t="s">
        <v>39</v>
      </c>
      <c r="J5" s="15" t="s">
        <v>40</v>
      </c>
    </row>
    <row r="6" spans="1:10" ht="22.5" customHeight="1">
      <c r="A6" s="15"/>
      <c r="B6" s="15"/>
      <c r="C6" s="15"/>
      <c r="D6" s="5" t="s">
        <v>41</v>
      </c>
      <c r="E6" s="5" t="s">
        <v>42</v>
      </c>
      <c r="F6" s="5" t="s">
        <v>43</v>
      </c>
      <c r="G6" s="15"/>
      <c r="H6" s="15"/>
      <c r="I6" s="15"/>
      <c r="J6" s="15"/>
    </row>
    <row r="7" spans="1:10" ht="22.5" customHeight="1">
      <c r="A7" s="5">
        <v>201</v>
      </c>
      <c r="B7" s="5" t="s">
        <v>44</v>
      </c>
      <c r="C7" s="29"/>
      <c r="D7" s="29"/>
      <c r="E7" s="29"/>
      <c r="F7" s="29"/>
      <c r="G7" s="29"/>
      <c r="H7" s="29"/>
      <c r="I7" s="29"/>
      <c r="J7" s="29"/>
    </row>
    <row r="8" spans="1:10" ht="22.5" customHeight="1">
      <c r="A8" s="5">
        <v>20132</v>
      </c>
      <c r="B8" s="5" t="s">
        <v>45</v>
      </c>
      <c r="C8" s="29"/>
      <c r="D8" s="29"/>
      <c r="E8" s="29"/>
      <c r="F8" s="29"/>
      <c r="G8" s="29"/>
      <c r="H8" s="29"/>
      <c r="I8" s="29"/>
      <c r="J8" s="29"/>
    </row>
    <row r="9" spans="1:10" ht="22.5" customHeight="1">
      <c r="A9" s="5">
        <v>2013250</v>
      </c>
      <c r="B9" s="5" t="s">
        <v>46</v>
      </c>
      <c r="C9" s="29"/>
      <c r="D9" s="29"/>
      <c r="E9" s="29"/>
      <c r="F9" s="29"/>
      <c r="G9" s="29"/>
      <c r="H9" s="29"/>
      <c r="I9" s="29"/>
      <c r="J9" s="29"/>
    </row>
    <row r="10" spans="1:10" ht="22.5" customHeight="1">
      <c r="A10" s="5">
        <v>2013299</v>
      </c>
      <c r="B10" s="5" t="s">
        <v>47</v>
      </c>
      <c r="C10" s="29"/>
      <c r="D10" s="29"/>
      <c r="E10" s="29"/>
      <c r="F10" s="29"/>
      <c r="G10" s="29"/>
      <c r="H10" s="29"/>
      <c r="I10" s="29"/>
      <c r="J10" s="29"/>
    </row>
    <row r="11" spans="1:10" ht="22.5" customHeight="1">
      <c r="A11" s="5">
        <v>2050202</v>
      </c>
      <c r="B11" s="5" t="s">
        <v>48</v>
      </c>
      <c r="C11" s="29">
        <v>51.2</v>
      </c>
      <c r="D11" s="29"/>
      <c r="E11" s="29"/>
      <c r="F11" s="29"/>
      <c r="G11" s="29">
        <f>E11-C11</f>
        <v>-51.2</v>
      </c>
      <c r="H11" s="29">
        <f>(E11-C11)/C11</f>
        <v>-1</v>
      </c>
      <c r="I11" s="29"/>
      <c r="J11" s="29"/>
    </row>
    <row r="12" spans="1:10" ht="22.5" customHeight="1">
      <c r="A12" s="5">
        <v>2050203</v>
      </c>
      <c r="B12" s="5" t="s">
        <v>49</v>
      </c>
      <c r="C12" s="29">
        <v>15.4249</v>
      </c>
      <c r="D12" s="29"/>
      <c r="E12" s="29"/>
      <c r="F12" s="29"/>
      <c r="G12" s="29">
        <f aca="true" t="shared" si="0" ref="G12:G18">E12-C12</f>
        <v>-15.4249</v>
      </c>
      <c r="H12" s="29">
        <f aca="true" t="shared" si="1" ref="H12:H22">(E12-C12)/C12</f>
        <v>-1</v>
      </c>
      <c r="I12" s="29"/>
      <c r="J12" s="29"/>
    </row>
    <row r="13" spans="1:10" ht="22.5" customHeight="1">
      <c r="A13" s="5">
        <v>2050204</v>
      </c>
      <c r="B13" s="5" t="s">
        <v>50</v>
      </c>
      <c r="C13" s="29">
        <v>43.493</v>
      </c>
      <c r="D13" s="29"/>
      <c r="E13" s="29"/>
      <c r="F13" s="29"/>
      <c r="G13" s="29">
        <f t="shared" si="0"/>
        <v>-43.493</v>
      </c>
      <c r="H13" s="29">
        <f t="shared" si="1"/>
        <v>-1</v>
      </c>
      <c r="I13" s="29"/>
      <c r="J13" s="29"/>
    </row>
    <row r="14" spans="1:10" ht="22.5" customHeight="1">
      <c r="A14" s="5">
        <v>2050299</v>
      </c>
      <c r="B14" s="5" t="s">
        <v>51</v>
      </c>
      <c r="C14" s="29">
        <v>12.8045</v>
      </c>
      <c r="D14" s="29"/>
      <c r="E14" s="29"/>
      <c r="F14" s="29"/>
      <c r="G14" s="29">
        <f t="shared" si="0"/>
        <v>-12.8045</v>
      </c>
      <c r="H14" s="29">
        <f t="shared" si="1"/>
        <v>-1</v>
      </c>
      <c r="I14" s="29"/>
      <c r="J14" s="29"/>
    </row>
    <row r="15" spans="1:10" ht="22.5" customHeight="1">
      <c r="A15" s="5">
        <v>2050999</v>
      </c>
      <c r="B15" s="5" t="s">
        <v>52</v>
      </c>
      <c r="C15" s="29"/>
      <c r="D15" s="29"/>
      <c r="E15" s="29"/>
      <c r="F15" s="29"/>
      <c r="G15" s="29">
        <f t="shared" si="0"/>
        <v>0</v>
      </c>
      <c r="H15" s="29"/>
      <c r="I15" s="29"/>
      <c r="J15" s="29"/>
    </row>
    <row r="16" spans="1:10" ht="22.5" customHeight="1">
      <c r="A16" s="5">
        <v>2070304</v>
      </c>
      <c r="B16" s="5" t="s">
        <v>53</v>
      </c>
      <c r="C16" s="29">
        <v>951.168</v>
      </c>
      <c r="D16" s="29"/>
      <c r="E16" s="29">
        <v>676.88</v>
      </c>
      <c r="F16" s="29"/>
      <c r="G16" s="29">
        <f t="shared" si="0"/>
        <v>-274.288</v>
      </c>
      <c r="H16" s="29">
        <f t="shared" si="1"/>
        <v>-0.2883696676086664</v>
      </c>
      <c r="I16" s="29">
        <v>-338.04</v>
      </c>
      <c r="J16" s="29">
        <v>-0.33</v>
      </c>
    </row>
    <row r="17" spans="1:10" ht="22.5" customHeight="1">
      <c r="A17" s="5">
        <v>208</v>
      </c>
      <c r="B17" s="5" t="s">
        <v>54</v>
      </c>
      <c r="C17" s="29">
        <v>0.6245</v>
      </c>
      <c r="D17" s="29"/>
      <c r="E17" s="29"/>
      <c r="F17" s="29"/>
      <c r="G17" s="29">
        <f t="shared" si="0"/>
        <v>-0.6245</v>
      </c>
      <c r="H17" s="29">
        <f t="shared" si="1"/>
        <v>-1</v>
      </c>
      <c r="I17" s="29"/>
      <c r="J17" s="29"/>
    </row>
    <row r="18" spans="1:10" ht="22.5" customHeight="1">
      <c r="A18" s="5">
        <v>20805</v>
      </c>
      <c r="B18" s="5" t="s">
        <v>55</v>
      </c>
      <c r="C18" s="29"/>
      <c r="D18" s="29"/>
      <c r="E18" s="29"/>
      <c r="F18" s="29"/>
      <c r="G18" s="29">
        <f t="shared" si="0"/>
        <v>0</v>
      </c>
      <c r="H18" s="29"/>
      <c r="I18" s="29"/>
      <c r="J18" s="29"/>
    </row>
    <row r="19" spans="1:10" ht="22.5" customHeight="1">
      <c r="A19" s="5">
        <v>2080501</v>
      </c>
      <c r="B19" s="5" t="s">
        <v>56</v>
      </c>
      <c r="C19" s="29"/>
      <c r="D19" s="29"/>
      <c r="E19" s="29"/>
      <c r="F19" s="29"/>
      <c r="G19" s="29">
        <f aca="true" t="shared" si="2" ref="G19:G27">E19-C19</f>
        <v>0</v>
      </c>
      <c r="H19" s="29"/>
      <c r="I19" s="29"/>
      <c r="J19" s="29"/>
    </row>
    <row r="20" spans="1:10" ht="22.5" customHeight="1">
      <c r="A20" s="5">
        <v>2080502</v>
      </c>
      <c r="B20" s="5" t="s">
        <v>57</v>
      </c>
      <c r="C20" s="29">
        <v>187.0758</v>
      </c>
      <c r="D20" s="29"/>
      <c r="E20" s="29">
        <v>201.898</v>
      </c>
      <c r="F20" s="29"/>
      <c r="G20" s="29">
        <f t="shared" si="2"/>
        <v>14.82220000000001</v>
      </c>
      <c r="H20" s="29">
        <f t="shared" si="1"/>
        <v>0.07923098551496244</v>
      </c>
      <c r="I20" s="29">
        <v>-27.66</v>
      </c>
      <c r="J20" s="29">
        <v>-0.11</v>
      </c>
    </row>
    <row r="21" spans="1:10" ht="22.5" customHeight="1">
      <c r="A21" s="5">
        <v>2080599</v>
      </c>
      <c r="B21" s="5" t="s">
        <v>58</v>
      </c>
      <c r="C21" s="29">
        <v>5.72258</v>
      </c>
      <c r="D21" s="29"/>
      <c r="E21" s="29"/>
      <c r="F21" s="29"/>
      <c r="G21" s="29">
        <f t="shared" si="2"/>
        <v>-5.72258</v>
      </c>
      <c r="H21" s="29">
        <f t="shared" si="1"/>
        <v>-1</v>
      </c>
      <c r="I21" s="29"/>
      <c r="J21" s="29"/>
    </row>
    <row r="22" spans="1:10" ht="22.5" customHeight="1">
      <c r="A22" s="5">
        <v>2082501</v>
      </c>
      <c r="B22" s="5" t="s">
        <v>59</v>
      </c>
      <c r="C22" s="29">
        <v>0.3</v>
      </c>
      <c r="D22" s="29"/>
      <c r="E22" s="29"/>
      <c r="F22" s="29"/>
      <c r="G22" s="29">
        <f t="shared" si="2"/>
        <v>-0.3</v>
      </c>
      <c r="H22" s="29">
        <f t="shared" si="1"/>
        <v>-1</v>
      </c>
      <c r="I22" s="29"/>
      <c r="J22" s="29"/>
    </row>
    <row r="23" spans="1:10" ht="22.5" customHeight="1">
      <c r="A23" s="5">
        <v>20808</v>
      </c>
      <c r="B23" s="5" t="s">
        <v>60</v>
      </c>
      <c r="C23" s="29"/>
      <c r="D23" s="29"/>
      <c r="E23" s="29"/>
      <c r="F23" s="29"/>
      <c r="G23" s="29">
        <f t="shared" si="2"/>
        <v>0</v>
      </c>
      <c r="H23" s="29"/>
      <c r="I23" s="29"/>
      <c r="J23" s="29"/>
    </row>
    <row r="24" spans="1:10" ht="22.5" customHeight="1">
      <c r="A24" s="5">
        <v>2080801</v>
      </c>
      <c r="B24" s="5" t="s">
        <v>61</v>
      </c>
      <c r="C24" s="29"/>
      <c r="D24" s="29"/>
      <c r="E24" s="29"/>
      <c r="F24" s="29"/>
      <c r="G24" s="29">
        <f t="shared" si="2"/>
        <v>0</v>
      </c>
      <c r="H24" s="29"/>
      <c r="I24" s="29"/>
      <c r="J24" s="29"/>
    </row>
    <row r="25" spans="1:10" ht="22.5" customHeight="1">
      <c r="A25" s="5">
        <v>210</v>
      </c>
      <c r="B25" s="5" t="s">
        <v>62</v>
      </c>
      <c r="C25" s="29"/>
      <c r="D25" s="29"/>
      <c r="E25" s="29"/>
      <c r="F25" s="29"/>
      <c r="G25" s="29">
        <f t="shared" si="2"/>
        <v>0</v>
      </c>
      <c r="H25" s="29"/>
      <c r="I25" s="29"/>
      <c r="J25" s="29"/>
    </row>
    <row r="26" spans="1:10" ht="22.5" customHeight="1">
      <c r="A26" s="5">
        <v>21011</v>
      </c>
      <c r="B26" s="5" t="s">
        <v>63</v>
      </c>
      <c r="C26" s="29"/>
      <c r="D26" s="29"/>
      <c r="E26" s="29"/>
      <c r="F26" s="29"/>
      <c r="G26" s="29">
        <f t="shared" si="2"/>
        <v>0</v>
      </c>
      <c r="H26" s="29"/>
      <c r="I26" s="29"/>
      <c r="J26" s="29"/>
    </row>
    <row r="27" spans="1:10" ht="22.5" customHeight="1">
      <c r="A27" s="5">
        <v>2101102</v>
      </c>
      <c r="B27" s="5" t="s">
        <v>64</v>
      </c>
      <c r="C27" s="29">
        <v>15.6168</v>
      </c>
      <c r="D27" s="29"/>
      <c r="E27" s="29">
        <v>15.0384</v>
      </c>
      <c r="F27" s="29"/>
      <c r="G27" s="29">
        <f t="shared" si="2"/>
        <v>-0.5784000000000002</v>
      </c>
      <c r="H27" s="29">
        <f>(E27-C27)/C27</f>
        <v>-0.037037037037037056</v>
      </c>
      <c r="I27" s="29">
        <v>-0.57</v>
      </c>
      <c r="J27" s="29">
        <v>-0.036</v>
      </c>
    </row>
    <row r="28" spans="1:10" ht="22.5" customHeight="1">
      <c r="A28" s="5">
        <v>221</v>
      </c>
      <c r="B28" s="5" t="s">
        <v>65</v>
      </c>
      <c r="C28" s="29"/>
      <c r="D28" s="29"/>
      <c r="E28" s="29"/>
      <c r="F28" s="29"/>
      <c r="G28" s="29">
        <f aca="true" t="shared" si="3" ref="G28:G34">E28-C28</f>
        <v>0</v>
      </c>
      <c r="H28" s="29"/>
      <c r="I28" s="29"/>
      <c r="J28" s="29"/>
    </row>
    <row r="29" spans="1:10" ht="22.5" customHeight="1">
      <c r="A29" s="5">
        <v>22102</v>
      </c>
      <c r="B29" s="5" t="s">
        <v>66</v>
      </c>
      <c r="C29" s="29"/>
      <c r="D29" s="29"/>
      <c r="E29" s="29"/>
      <c r="F29" s="29"/>
      <c r="G29" s="29">
        <f t="shared" si="3"/>
        <v>0</v>
      </c>
      <c r="H29" s="29"/>
      <c r="I29" s="29"/>
      <c r="J29" s="29"/>
    </row>
    <row r="30" spans="1:10" ht="22.5" customHeight="1">
      <c r="A30" s="5">
        <v>2210201</v>
      </c>
      <c r="B30" s="5" t="s">
        <v>67</v>
      </c>
      <c r="C30" s="29">
        <v>92.12</v>
      </c>
      <c r="D30" s="29"/>
      <c r="E30" s="29">
        <v>99.84</v>
      </c>
      <c r="F30" s="29"/>
      <c r="G30" s="29">
        <f t="shared" si="3"/>
        <v>7.719999999999999</v>
      </c>
      <c r="H30" s="29">
        <f>(E30-C30)/C30</f>
        <v>0.0838037342596613</v>
      </c>
      <c r="I30" s="29">
        <v>9.12</v>
      </c>
      <c r="J30" s="29">
        <v>0.1</v>
      </c>
    </row>
    <row r="31" spans="1:10" ht="22.5" customHeight="1">
      <c r="A31" s="5">
        <v>2010299</v>
      </c>
      <c r="B31" s="5" t="s">
        <v>51</v>
      </c>
      <c r="C31" s="29"/>
      <c r="D31" s="29"/>
      <c r="E31" s="29">
        <v>357.6</v>
      </c>
      <c r="F31" s="29"/>
      <c r="G31" s="29">
        <f t="shared" si="3"/>
        <v>357.6</v>
      </c>
      <c r="H31" s="29"/>
      <c r="I31" s="29">
        <v>284.5</v>
      </c>
      <c r="J31" s="29">
        <v>3.89</v>
      </c>
    </row>
    <row r="32" spans="1:10" ht="22.5" customHeight="1">
      <c r="A32" s="5">
        <v>2299901</v>
      </c>
      <c r="B32" s="5" t="s">
        <v>68</v>
      </c>
      <c r="C32" s="29">
        <v>0.5</v>
      </c>
      <c r="D32" s="29"/>
      <c r="E32" s="29"/>
      <c r="F32" s="29"/>
      <c r="G32" s="29">
        <f t="shared" si="3"/>
        <v>-0.5</v>
      </c>
      <c r="H32" s="29">
        <f>(E32-C32)/C32</f>
        <v>-1</v>
      </c>
      <c r="I32" s="29"/>
      <c r="J32" s="29"/>
    </row>
    <row r="33" spans="1:10" ht="22.5" customHeight="1">
      <c r="A33" s="5">
        <v>2296003</v>
      </c>
      <c r="B33" s="5" t="s">
        <v>69</v>
      </c>
      <c r="C33" s="29">
        <v>5</v>
      </c>
      <c r="D33" s="29"/>
      <c r="E33" s="29"/>
      <c r="F33" s="29"/>
      <c r="G33" s="29">
        <f t="shared" si="3"/>
        <v>-5</v>
      </c>
      <c r="H33" s="29">
        <f>(E33-C33)/C33</f>
        <v>-1</v>
      </c>
      <c r="I33" s="29"/>
      <c r="J33" s="29"/>
    </row>
    <row r="34" spans="1:10" ht="22.5" customHeight="1">
      <c r="A34" s="5"/>
      <c r="B34" s="5" t="s">
        <v>7</v>
      </c>
      <c r="C34" s="29">
        <f>SUM(C7:C33)</f>
        <v>1381.05008</v>
      </c>
      <c r="D34" s="29"/>
      <c r="E34" s="29">
        <v>1351.26</v>
      </c>
      <c r="F34" s="29"/>
      <c r="G34" s="29">
        <f t="shared" si="3"/>
        <v>-29.79007999999999</v>
      </c>
      <c r="H34" s="29"/>
      <c r="I34" s="29">
        <f>SUM(I7:I33)</f>
        <v>-72.65000000000003</v>
      </c>
      <c r="J34" s="29"/>
    </row>
    <row r="35" spans="1:10" ht="22.5" customHeight="1" hidden="1">
      <c r="A35" s="5"/>
      <c r="B35" s="5"/>
      <c r="C35" s="29"/>
      <c r="D35" s="29"/>
      <c r="E35" s="29"/>
      <c r="F35" s="29"/>
      <c r="G35" s="29"/>
      <c r="H35" s="29"/>
      <c r="I35" s="29"/>
      <c r="J35" s="29"/>
    </row>
    <row r="36" spans="1:10" ht="22.5" customHeight="1" hidden="1">
      <c r="A36" s="5"/>
      <c r="B36" s="5"/>
      <c r="C36" s="29"/>
      <c r="D36" s="29"/>
      <c r="E36" s="29"/>
      <c r="F36" s="29"/>
      <c r="G36" s="29"/>
      <c r="H36" s="29"/>
      <c r="I36" s="29"/>
      <c r="J36" s="29"/>
    </row>
    <row r="38" spans="1:10" ht="57" customHeight="1">
      <c r="A38" s="55" t="s">
        <v>70</v>
      </c>
      <c r="B38" s="55"/>
      <c r="C38" s="55"/>
      <c r="D38" s="55"/>
      <c r="E38" s="55"/>
      <c r="F38" s="55"/>
      <c r="G38" s="55"/>
      <c r="H38" s="55"/>
      <c r="I38" s="55"/>
      <c r="J38" s="55"/>
    </row>
  </sheetData>
  <sheetProtection/>
  <mergeCells count="16">
    <mergeCell ref="A1:J1"/>
    <mergeCell ref="A2:J2"/>
    <mergeCell ref="A3:J3"/>
    <mergeCell ref="A4:B4"/>
    <mergeCell ref="D4:F4"/>
    <mergeCell ref="G4:H4"/>
    <mergeCell ref="I4:J4"/>
    <mergeCell ref="D5:F5"/>
    <mergeCell ref="A38:J38"/>
    <mergeCell ref="A5:A6"/>
    <mergeCell ref="B5:B6"/>
    <mergeCell ref="C5:C6"/>
    <mergeCell ref="G5:G6"/>
    <mergeCell ref="H5:H6"/>
    <mergeCell ref="I5:I6"/>
    <mergeCell ref="J5:J6"/>
  </mergeCells>
  <printOptions horizontalCentered="1"/>
  <pageMargins left="0.75" right="0.75" top="0.98" bottom="0.98" header="0.51" footer="0.51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00390625" defaultRowHeight="14.25"/>
  <cols>
    <col min="1" max="1" width="17.75390625" style="0" customWidth="1"/>
    <col min="2" max="2" width="17.875" style="0" customWidth="1"/>
    <col min="3" max="3" width="14.375" style="0" customWidth="1"/>
    <col min="4" max="4" width="21.25390625" style="0" customWidth="1"/>
  </cols>
  <sheetData>
    <row r="1" spans="1:11" ht="16.5" customHeight="1">
      <c r="A1" s="1" t="s">
        <v>71</v>
      </c>
      <c r="B1" s="2"/>
      <c r="C1" s="2"/>
      <c r="D1" s="2"/>
      <c r="E1" s="35"/>
      <c r="F1" s="35"/>
      <c r="G1" s="35"/>
      <c r="H1" s="35"/>
      <c r="I1" s="35"/>
      <c r="J1" s="35"/>
      <c r="K1" s="35"/>
    </row>
    <row r="2" spans="1:11" ht="27" customHeight="1">
      <c r="A2" s="27" t="s">
        <v>72</v>
      </c>
      <c r="B2" s="27"/>
      <c r="C2" s="27"/>
      <c r="D2" s="27"/>
      <c r="E2" s="35"/>
      <c r="F2" s="35"/>
      <c r="G2" s="35"/>
      <c r="H2" s="35"/>
      <c r="I2" s="35"/>
      <c r="J2" s="35"/>
      <c r="K2" s="35"/>
    </row>
    <row r="3" spans="1:11" ht="14.25">
      <c r="A3" s="28" t="s">
        <v>2</v>
      </c>
      <c r="B3" s="28"/>
      <c r="C3" s="28"/>
      <c r="D3" s="28"/>
      <c r="E3" s="35"/>
      <c r="F3" s="35"/>
      <c r="G3" s="35"/>
      <c r="H3" s="35"/>
      <c r="I3" s="35"/>
      <c r="J3" s="35"/>
      <c r="K3" s="35"/>
    </row>
    <row r="4" spans="1:4" ht="22.5" customHeight="1">
      <c r="A4" s="15" t="s">
        <v>73</v>
      </c>
      <c r="B4" s="15"/>
      <c r="C4" s="40" t="s">
        <v>74</v>
      </c>
      <c r="D4" s="40"/>
    </row>
    <row r="5" spans="1:4" ht="22.5" customHeight="1">
      <c r="A5" s="5" t="s">
        <v>35</v>
      </c>
      <c r="B5" s="5" t="s">
        <v>36</v>
      </c>
      <c r="C5" s="5" t="s">
        <v>7</v>
      </c>
      <c r="D5" s="5" t="s">
        <v>75</v>
      </c>
    </row>
    <row r="6" spans="1:4" ht="22.5" customHeight="1">
      <c r="A6" s="41">
        <v>30101</v>
      </c>
      <c r="B6" s="42" t="s">
        <v>76</v>
      </c>
      <c r="C6" s="43">
        <v>280.8</v>
      </c>
      <c r="D6" s="29"/>
    </row>
    <row r="7" spans="1:4" ht="22.5" customHeight="1">
      <c r="A7" s="41">
        <v>30102</v>
      </c>
      <c r="B7" s="42" t="s">
        <v>77</v>
      </c>
      <c r="C7" s="43">
        <v>187.2</v>
      </c>
      <c r="D7" s="29"/>
    </row>
    <row r="8" spans="1:4" ht="22.5" customHeight="1">
      <c r="A8" s="41">
        <v>30199</v>
      </c>
      <c r="B8" s="42" t="s">
        <v>78</v>
      </c>
      <c r="C8" s="43">
        <v>41.6</v>
      </c>
      <c r="D8" s="29"/>
    </row>
    <row r="9" spans="1:4" ht="22.5" customHeight="1">
      <c r="A9" s="41">
        <v>30201</v>
      </c>
      <c r="B9" s="42" t="s">
        <v>79</v>
      </c>
      <c r="C9" s="44">
        <v>6</v>
      </c>
      <c r="D9" s="29"/>
    </row>
    <row r="10" spans="1:4" ht="22.5" customHeight="1">
      <c r="A10" s="41">
        <v>30205</v>
      </c>
      <c r="B10" s="42" t="s">
        <v>80</v>
      </c>
      <c r="C10" s="45"/>
      <c r="D10" s="29"/>
    </row>
    <row r="11" spans="1:4" ht="22.5" customHeight="1">
      <c r="A11" s="41">
        <v>30206</v>
      </c>
      <c r="B11" s="42" t="s">
        <v>81</v>
      </c>
      <c r="C11" s="45"/>
      <c r="D11" s="29"/>
    </row>
    <row r="12" spans="1:4" ht="22.5" customHeight="1">
      <c r="A12" s="41">
        <v>30211</v>
      </c>
      <c r="B12" s="42" t="s">
        <v>82</v>
      </c>
      <c r="C12" s="45">
        <v>5</v>
      </c>
      <c r="D12" s="29"/>
    </row>
    <row r="13" spans="1:4" ht="22.5" customHeight="1">
      <c r="A13" s="41">
        <v>30212</v>
      </c>
      <c r="B13" s="42" t="s">
        <v>83</v>
      </c>
      <c r="C13" s="45"/>
      <c r="D13" s="29"/>
    </row>
    <row r="14" spans="1:4" ht="22.5" customHeight="1">
      <c r="A14" s="41">
        <v>30215</v>
      </c>
      <c r="B14" s="42" t="s">
        <v>84</v>
      </c>
      <c r="C14" s="45"/>
      <c r="D14" s="29"/>
    </row>
    <row r="15" spans="1:4" ht="22.5" customHeight="1">
      <c r="A15" s="46">
        <v>30216</v>
      </c>
      <c r="B15" s="47" t="s">
        <v>85</v>
      </c>
      <c r="C15" s="45">
        <v>7</v>
      </c>
      <c r="D15" s="29"/>
    </row>
    <row r="16" spans="1:4" ht="22.5" customHeight="1">
      <c r="A16" s="41">
        <v>30217</v>
      </c>
      <c r="B16" s="42" t="s">
        <v>86</v>
      </c>
      <c r="C16" s="45">
        <v>5</v>
      </c>
      <c r="D16" s="29"/>
    </row>
    <row r="17" spans="1:4" ht="22.5" customHeight="1">
      <c r="A17" s="41">
        <v>30231</v>
      </c>
      <c r="B17" s="42" t="s">
        <v>87</v>
      </c>
      <c r="C17" s="45">
        <v>6</v>
      </c>
      <c r="D17" s="29"/>
    </row>
    <row r="18" spans="1:4" ht="22.5" customHeight="1">
      <c r="A18" s="41">
        <v>30299</v>
      </c>
      <c r="B18" s="42" t="s">
        <v>88</v>
      </c>
      <c r="C18" s="45">
        <v>1</v>
      </c>
      <c r="D18" s="29"/>
    </row>
    <row r="19" spans="1:4" ht="22.5" customHeight="1">
      <c r="A19" s="41">
        <v>30301</v>
      </c>
      <c r="B19" s="42" t="s">
        <v>89</v>
      </c>
      <c r="C19" s="48"/>
      <c r="D19" s="29"/>
    </row>
    <row r="20" spans="1:4" ht="22.5" customHeight="1">
      <c r="A20" s="41">
        <v>30302</v>
      </c>
      <c r="B20" s="42" t="s">
        <v>90</v>
      </c>
      <c r="C20" s="49">
        <v>201.898</v>
      </c>
      <c r="D20" s="29"/>
    </row>
    <row r="21" spans="1:4" ht="22.5" customHeight="1">
      <c r="A21" s="41">
        <v>30304</v>
      </c>
      <c r="B21" s="42" t="s">
        <v>91</v>
      </c>
      <c r="C21" s="49"/>
      <c r="D21" s="29"/>
    </row>
    <row r="22" spans="1:4" ht="18" customHeight="1">
      <c r="A22" s="41">
        <v>30305</v>
      </c>
      <c r="B22" s="42" t="s">
        <v>92</v>
      </c>
      <c r="C22" s="49"/>
      <c r="D22" s="29"/>
    </row>
    <row r="23" spans="1:4" ht="17.25">
      <c r="A23" s="41">
        <v>30307</v>
      </c>
      <c r="B23" s="42" t="s">
        <v>93</v>
      </c>
      <c r="C23" s="49">
        <v>15.0384</v>
      </c>
      <c r="D23" s="50"/>
    </row>
    <row r="24" spans="1:4" ht="17.25">
      <c r="A24" s="41">
        <v>30311</v>
      </c>
      <c r="B24" s="42" t="s">
        <v>94</v>
      </c>
      <c r="C24" s="49">
        <v>99.84</v>
      </c>
      <c r="D24" s="50"/>
    </row>
    <row r="25" spans="1:4" ht="17.25">
      <c r="A25" s="41">
        <v>30399</v>
      </c>
      <c r="B25" s="42" t="s">
        <v>95</v>
      </c>
      <c r="C25" s="49">
        <v>137.052</v>
      </c>
      <c r="D25" s="50"/>
    </row>
    <row r="26" spans="1:4" ht="17.25">
      <c r="A26" s="41">
        <v>31013</v>
      </c>
      <c r="B26" s="42" t="s">
        <v>96</v>
      </c>
      <c r="C26" s="49"/>
      <c r="D26" s="50"/>
    </row>
    <row r="27" spans="1:4" ht="16.5">
      <c r="A27" s="51">
        <v>30106</v>
      </c>
      <c r="B27" s="42" t="str">
        <f>IF(A27="","-",VLOOKUP(A27,'[1]基础资料'!$AK$2:$AL$297,2,FALSE))</f>
        <v>伙食补助费</v>
      </c>
      <c r="C27" s="49">
        <v>285.6</v>
      </c>
      <c r="D27" s="50"/>
    </row>
    <row r="28" spans="1:4" ht="16.5">
      <c r="A28" s="51">
        <v>30213</v>
      </c>
      <c r="B28" s="42" t="str">
        <f>IF(A28="","-",VLOOKUP(A28,'[1]基础资料'!$AK$2:$AL$297,2,FALSE))</f>
        <v>维修（护）费</v>
      </c>
      <c r="C28" s="49">
        <v>6</v>
      </c>
      <c r="D28" s="50"/>
    </row>
    <row r="29" spans="1:4" ht="16.5">
      <c r="A29" s="51">
        <v>30903</v>
      </c>
      <c r="B29" s="42" t="str">
        <f>IF(A29="","-",VLOOKUP(A29,'[1]基础资料'!$AK$2:$AL$297,2,FALSE))</f>
        <v>专用设备购置</v>
      </c>
      <c r="C29" s="49">
        <v>8</v>
      </c>
      <c r="D29" s="50"/>
    </row>
    <row r="30" spans="1:4" ht="16.5">
      <c r="A30" s="51">
        <v>30299</v>
      </c>
      <c r="B30" s="42" t="str">
        <f>IF(A30="","-",VLOOKUP(A30,'[1]基础资料'!$AK$2:$AL$297,2,FALSE))</f>
        <v>其他商品和服务支出</v>
      </c>
      <c r="C30" s="49">
        <v>12.15</v>
      </c>
      <c r="D30" s="50"/>
    </row>
    <row r="31" spans="1:4" ht="16.5">
      <c r="A31" s="51">
        <v>30199</v>
      </c>
      <c r="B31" s="42" t="str">
        <f>IF(A31="","-",VLOOKUP(A31,'[1]基础资料'!$AK$2:$AL$297,2,FALSE))</f>
        <v>其他工资福利支出</v>
      </c>
      <c r="C31" s="49">
        <v>28</v>
      </c>
      <c r="D31" s="50"/>
    </row>
    <row r="32" spans="1:4" ht="16.5">
      <c r="A32" s="51">
        <v>30309</v>
      </c>
      <c r="B32" s="42" t="str">
        <f>IF(A32="","-",VLOOKUP(A32,'[1]基础资料'!$AK$2:$AL$297,2,FALSE))</f>
        <v>奖励金</v>
      </c>
      <c r="C32" s="49">
        <v>18.0856</v>
      </c>
      <c r="D32" s="50"/>
    </row>
    <row r="33" spans="1:4" ht="18">
      <c r="A33" s="52" t="s">
        <v>97</v>
      </c>
      <c r="B33" s="53"/>
      <c r="C33" s="54">
        <f>SUM(C1:C32)</f>
        <v>1351.2640000000001</v>
      </c>
      <c r="D33" s="50"/>
    </row>
  </sheetData>
  <sheetProtection/>
  <protectedRanges>
    <protectedRange sqref="A27:A32 C10:C19" name="区域1"/>
  </protectedRanges>
  <mergeCells count="5">
    <mergeCell ref="A1:D1"/>
    <mergeCell ref="A2:D2"/>
    <mergeCell ref="A3:D3"/>
    <mergeCell ref="A4:B4"/>
    <mergeCell ref="C4:D4"/>
  </mergeCells>
  <dataValidations count="1">
    <dataValidation type="whole" allowBlank="1" showInputMessage="1" showErrorMessage="1" sqref="C10:C19">
      <formula1>0</formula1>
      <formula2>999999999</formula2>
    </dataValidation>
  </dataValidations>
  <printOptions horizontalCentered="1"/>
  <pageMargins left="0.71" right="0.24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L9" sqref="L9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34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31.5" customHeight="1">
      <c r="A2" s="36" t="s">
        <v>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>
      <c r="A3" s="37" t="s">
        <v>100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7.75" customHeight="1">
      <c r="A4" s="15" t="s">
        <v>101</v>
      </c>
      <c r="B4" s="15"/>
      <c r="C4" s="15"/>
      <c r="D4" s="15"/>
      <c r="E4" s="15"/>
      <c r="F4" s="15"/>
      <c r="G4" s="15" t="s">
        <v>102</v>
      </c>
      <c r="H4" s="15"/>
      <c r="I4" s="15"/>
      <c r="J4" s="15"/>
      <c r="K4" s="15"/>
      <c r="L4" s="15"/>
      <c r="M4" s="15" t="s">
        <v>32</v>
      </c>
      <c r="N4" s="15"/>
      <c r="O4" s="15"/>
      <c r="P4" s="15"/>
      <c r="Q4" s="15"/>
      <c r="R4" s="15"/>
    </row>
    <row r="5" spans="1:18" ht="24.75" customHeight="1">
      <c r="A5" s="15" t="s">
        <v>7</v>
      </c>
      <c r="B5" s="15" t="s">
        <v>103</v>
      </c>
      <c r="C5" s="15" t="s">
        <v>104</v>
      </c>
      <c r="D5" s="15"/>
      <c r="E5" s="15"/>
      <c r="F5" s="15" t="s">
        <v>86</v>
      </c>
      <c r="G5" s="15" t="s">
        <v>7</v>
      </c>
      <c r="H5" s="15" t="s">
        <v>103</v>
      </c>
      <c r="I5" s="15" t="s">
        <v>104</v>
      </c>
      <c r="J5" s="15"/>
      <c r="K5" s="15"/>
      <c r="L5" s="15" t="s">
        <v>86</v>
      </c>
      <c r="M5" s="15" t="s">
        <v>7</v>
      </c>
      <c r="N5" s="15" t="s">
        <v>103</v>
      </c>
      <c r="O5" s="15" t="s">
        <v>104</v>
      </c>
      <c r="P5" s="15"/>
      <c r="Q5" s="15"/>
      <c r="R5" s="15" t="s">
        <v>86</v>
      </c>
    </row>
    <row r="6" spans="1:18" ht="33" customHeight="1">
      <c r="A6" s="15"/>
      <c r="B6" s="15"/>
      <c r="C6" s="5" t="s">
        <v>41</v>
      </c>
      <c r="D6" s="5" t="s">
        <v>105</v>
      </c>
      <c r="E6" s="5" t="s">
        <v>106</v>
      </c>
      <c r="F6" s="15"/>
      <c r="G6" s="15"/>
      <c r="H6" s="15"/>
      <c r="I6" s="5" t="s">
        <v>41</v>
      </c>
      <c r="J6" s="5" t="s">
        <v>105</v>
      </c>
      <c r="K6" s="5" t="s">
        <v>106</v>
      </c>
      <c r="L6" s="15"/>
      <c r="M6" s="15"/>
      <c r="N6" s="15"/>
      <c r="O6" s="5" t="s">
        <v>41</v>
      </c>
      <c r="P6" s="5" t="s">
        <v>105</v>
      </c>
      <c r="Q6" s="5" t="s">
        <v>106</v>
      </c>
      <c r="R6" s="15"/>
    </row>
    <row r="7" spans="1:18" ht="28.5" customHeight="1">
      <c r="A7" s="23">
        <v>9</v>
      </c>
      <c r="B7" s="23"/>
      <c r="C7" s="23">
        <v>6</v>
      </c>
      <c r="D7" s="23"/>
      <c r="E7" s="23">
        <v>6</v>
      </c>
      <c r="F7" s="23">
        <v>3</v>
      </c>
      <c r="G7" s="38">
        <v>6.2</v>
      </c>
      <c r="H7" s="38"/>
      <c r="I7" s="38"/>
      <c r="J7" s="38"/>
      <c r="K7" s="38">
        <v>3.5</v>
      </c>
      <c r="L7" s="38">
        <v>2.7</v>
      </c>
      <c r="M7" s="23">
        <v>11</v>
      </c>
      <c r="N7" s="23"/>
      <c r="O7" s="23">
        <v>6</v>
      </c>
      <c r="P7" s="23"/>
      <c r="Q7" s="23">
        <v>6</v>
      </c>
      <c r="R7" s="23">
        <v>5</v>
      </c>
    </row>
    <row r="8" spans="1:18" ht="32.25" customHeight="1">
      <c r="A8" s="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2:18" ht="14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4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4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4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4.25">
      <c r="A13" s="33" t="s">
        <v>107</v>
      </c>
      <c r="B13" s="39" t="s">
        <v>108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4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4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4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4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4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4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4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4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4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4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14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2:18" ht="14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2:18" ht="14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ht="14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t="14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14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t="14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14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14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ht="14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2:18" ht="14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2:18" ht="14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2:18" ht="14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2:18" ht="14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2:18" ht="14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</sheetData>
  <sheetProtection/>
  <mergeCells count="18">
    <mergeCell ref="A1:R1"/>
    <mergeCell ref="A2:R2"/>
    <mergeCell ref="A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24" right="0.24" top="0.98" bottom="0.98" header="0.51" footer="0.51"/>
  <pageSetup fitToHeight="1" fitToWidth="1"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F22" sqref="F22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18.625" style="0" customWidth="1"/>
  </cols>
  <sheetData>
    <row r="1" spans="1:5" ht="14.25">
      <c r="A1" s="1" t="s">
        <v>109</v>
      </c>
      <c r="B1" s="2"/>
      <c r="C1" s="2"/>
      <c r="D1" s="2"/>
      <c r="E1" s="2"/>
    </row>
    <row r="2" spans="1:5" ht="47.25" customHeight="1">
      <c r="A2" s="27" t="s">
        <v>110</v>
      </c>
      <c r="B2" s="27"/>
      <c r="C2" s="27"/>
      <c r="D2" s="27"/>
      <c r="E2" s="27"/>
    </row>
    <row r="3" spans="1:5" ht="14.25">
      <c r="A3" s="28" t="s">
        <v>111</v>
      </c>
      <c r="B3" s="28"/>
      <c r="C3" s="28"/>
      <c r="D3" s="28"/>
      <c r="E3" s="28"/>
    </row>
    <row r="4" spans="1:5" ht="22.5" customHeight="1">
      <c r="A4" s="15" t="s">
        <v>35</v>
      </c>
      <c r="B4" s="15" t="s">
        <v>36</v>
      </c>
      <c r="C4" s="15" t="s">
        <v>112</v>
      </c>
      <c r="D4" s="15"/>
      <c r="E4" s="15"/>
    </row>
    <row r="5" spans="1:5" ht="22.5" customHeight="1">
      <c r="A5" s="15"/>
      <c r="B5" s="15"/>
      <c r="C5" s="15" t="s">
        <v>7</v>
      </c>
      <c r="D5" s="15" t="s">
        <v>42</v>
      </c>
      <c r="E5" s="15" t="s">
        <v>43</v>
      </c>
    </row>
    <row r="6" spans="1:5" ht="18" customHeight="1">
      <c r="A6" s="5"/>
      <c r="B6" s="5"/>
      <c r="C6" s="29"/>
      <c r="D6" s="29"/>
      <c r="E6" s="29"/>
    </row>
    <row r="7" spans="1:5" ht="18" customHeight="1">
      <c r="A7" s="5"/>
      <c r="B7" s="5"/>
      <c r="C7" s="29"/>
      <c r="D7" s="29"/>
      <c r="E7" s="29"/>
    </row>
    <row r="8" spans="1:5" ht="18" customHeight="1">
      <c r="A8" s="5"/>
      <c r="B8" s="5"/>
      <c r="C8" s="29"/>
      <c r="D8" s="29"/>
      <c r="E8" s="29"/>
    </row>
    <row r="9" spans="1:5" ht="18" customHeight="1">
      <c r="A9" s="5"/>
      <c r="B9" s="5"/>
      <c r="C9" s="29"/>
      <c r="D9" s="29"/>
      <c r="E9" s="29"/>
    </row>
    <row r="10" spans="1:5" ht="18" customHeight="1">
      <c r="A10" s="5"/>
      <c r="B10" s="5"/>
      <c r="C10" s="29"/>
      <c r="D10" s="29"/>
      <c r="E10" s="29"/>
    </row>
    <row r="11" spans="1:5" ht="18" customHeight="1">
      <c r="A11" s="5"/>
      <c r="B11" s="5"/>
      <c r="C11" s="29"/>
      <c r="D11" s="29"/>
      <c r="E11" s="29"/>
    </row>
    <row r="12" spans="1:5" ht="18" customHeight="1">
      <c r="A12" s="5"/>
      <c r="B12" s="5"/>
      <c r="C12" s="29"/>
      <c r="D12" s="29"/>
      <c r="E12" s="29"/>
    </row>
    <row r="13" spans="1:5" ht="18" customHeight="1">
      <c r="A13" s="5"/>
      <c r="B13" s="5"/>
      <c r="C13" s="29"/>
      <c r="D13" s="29"/>
      <c r="E13" s="29"/>
    </row>
    <row r="14" spans="1:5" ht="18" customHeight="1">
      <c r="A14" s="5"/>
      <c r="B14" s="5"/>
      <c r="C14" s="29"/>
      <c r="D14" s="29"/>
      <c r="E14" s="29"/>
    </row>
    <row r="15" spans="1:5" ht="18" customHeight="1">
      <c r="A15" s="5"/>
      <c r="B15" s="5"/>
      <c r="C15" s="29"/>
      <c r="D15" s="29"/>
      <c r="E15" s="29"/>
    </row>
    <row r="16" spans="1:5" ht="18" customHeight="1">
      <c r="A16" s="5"/>
      <c r="B16" s="5"/>
      <c r="C16" s="29"/>
      <c r="D16" s="29"/>
      <c r="E16" s="29"/>
    </row>
    <row r="17" spans="1:5" ht="18" customHeight="1">
      <c r="A17" s="5"/>
      <c r="B17" s="5"/>
      <c r="C17" s="29"/>
      <c r="D17" s="29"/>
      <c r="E17" s="29"/>
    </row>
    <row r="18" spans="1:5" ht="18" customHeight="1">
      <c r="A18" s="5"/>
      <c r="B18" s="5"/>
      <c r="C18" s="29"/>
      <c r="D18" s="29"/>
      <c r="E18" s="29"/>
    </row>
    <row r="19" spans="1:5" ht="18" customHeight="1">
      <c r="A19" s="5"/>
      <c r="B19" s="5"/>
      <c r="C19" s="29"/>
      <c r="D19" s="29"/>
      <c r="E19" s="29"/>
    </row>
    <row r="20" spans="1:5" ht="18" customHeight="1">
      <c r="A20" s="5"/>
      <c r="B20" s="5"/>
      <c r="C20" s="29"/>
      <c r="D20" s="29"/>
      <c r="E20" s="29"/>
    </row>
    <row r="21" spans="1:5" ht="18" customHeight="1">
      <c r="A21" s="5"/>
      <c r="B21" s="5"/>
      <c r="C21" s="29"/>
      <c r="D21" s="29"/>
      <c r="E21" s="29"/>
    </row>
    <row r="22" spans="1:5" ht="18" customHeight="1">
      <c r="A22" s="30" t="s">
        <v>7</v>
      </c>
      <c r="B22" s="31"/>
      <c r="C22" s="29"/>
      <c r="D22" s="29"/>
      <c r="E22" s="29"/>
    </row>
    <row r="23" spans="1:5" ht="39" customHeight="1">
      <c r="A23" s="32" t="s">
        <v>113</v>
      </c>
      <c r="B23" s="32"/>
      <c r="C23" s="32"/>
      <c r="D23" s="32"/>
      <c r="E23" s="32"/>
    </row>
    <row r="24" spans="1:5" ht="14.25">
      <c r="A24" s="33" t="s">
        <v>114</v>
      </c>
      <c r="B24" s="33" t="s">
        <v>115</v>
      </c>
      <c r="C24" s="14"/>
      <c r="D24" s="14"/>
      <c r="E24" s="14"/>
    </row>
    <row r="25" spans="2:5" ht="14.25">
      <c r="B25" s="33" t="s">
        <v>116</v>
      </c>
      <c r="C25" s="14"/>
      <c r="D25" s="14"/>
      <c r="E25" s="14"/>
    </row>
    <row r="26" spans="3:5" ht="14.25">
      <c r="C26" s="14"/>
      <c r="D26" s="14"/>
      <c r="E26" s="14"/>
    </row>
    <row r="27" spans="3:5" ht="14.25">
      <c r="C27" s="14"/>
      <c r="D27" s="14"/>
      <c r="E27" s="14"/>
    </row>
    <row r="28" spans="3:5" ht="14.25">
      <c r="C28" s="14"/>
      <c r="D28" s="14"/>
      <c r="E28" s="14"/>
    </row>
    <row r="29" spans="3:5" ht="14.25">
      <c r="C29" s="14"/>
      <c r="D29" s="14"/>
      <c r="E29" s="14"/>
    </row>
    <row r="30" spans="3:5" ht="14.25">
      <c r="C30" s="14"/>
      <c r="D30" s="14"/>
      <c r="E30" s="14"/>
    </row>
    <row r="31" spans="3:5" ht="14.25">
      <c r="C31" s="14"/>
      <c r="D31" s="14"/>
      <c r="E31" s="14"/>
    </row>
    <row r="32" spans="3:5" ht="14.25">
      <c r="C32" s="14"/>
      <c r="D32" s="14"/>
      <c r="E32" s="14"/>
    </row>
    <row r="33" spans="3:5" ht="14.25">
      <c r="C33" s="14"/>
      <c r="D33" s="14"/>
      <c r="E33" s="14"/>
    </row>
  </sheetData>
  <sheetProtection/>
  <mergeCells count="8">
    <mergeCell ref="A1:E1"/>
    <mergeCell ref="A2:E2"/>
    <mergeCell ref="A3:E3"/>
    <mergeCell ref="C4:E4"/>
    <mergeCell ref="A22:B22"/>
    <mergeCell ref="A23:E23"/>
    <mergeCell ref="A4:A5"/>
    <mergeCell ref="B4:B5"/>
  </mergeCells>
  <printOptions horizontalCentered="1"/>
  <pageMargins left="0.67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26.625" style="0" customWidth="1"/>
    <col min="2" max="2" width="15.50390625" style="14" customWidth="1"/>
    <col min="3" max="3" width="23.75390625" style="0" customWidth="1"/>
    <col min="4" max="4" width="14.375" style="14" customWidth="1"/>
  </cols>
  <sheetData>
    <row r="1" spans="1:4" ht="14.25">
      <c r="A1" s="1" t="s">
        <v>117</v>
      </c>
      <c r="B1" s="2"/>
      <c r="C1" s="2"/>
      <c r="D1" s="2"/>
    </row>
    <row r="2" spans="1:4" ht="31.5" customHeight="1">
      <c r="A2" s="3" t="s">
        <v>118</v>
      </c>
      <c r="B2" s="3"/>
      <c r="C2" s="3"/>
      <c r="D2" s="3"/>
    </row>
    <row r="3" spans="1:4" ht="14.25">
      <c r="A3" s="4" t="s">
        <v>119</v>
      </c>
      <c r="B3" s="4"/>
      <c r="C3" s="4"/>
      <c r="D3" s="4"/>
    </row>
    <row r="4" spans="1:4" ht="28.5" customHeight="1">
      <c r="A4" s="15" t="s">
        <v>3</v>
      </c>
      <c r="B4" s="15"/>
      <c r="C4" s="15" t="s">
        <v>4</v>
      </c>
      <c r="D4" s="15"/>
    </row>
    <row r="5" spans="1:4" ht="28.5" customHeight="1">
      <c r="A5" s="15" t="s">
        <v>5</v>
      </c>
      <c r="B5" s="23" t="s">
        <v>6</v>
      </c>
      <c r="C5" s="15" t="s">
        <v>5</v>
      </c>
      <c r="D5" s="23" t="s">
        <v>6</v>
      </c>
    </row>
    <row r="6" spans="1:4" ht="28.5" customHeight="1">
      <c r="A6" s="13" t="s">
        <v>120</v>
      </c>
      <c r="B6" s="9">
        <v>1321.264</v>
      </c>
      <c r="C6" s="5" t="s">
        <v>13</v>
      </c>
      <c r="D6" s="9">
        <v>100</v>
      </c>
    </row>
    <row r="7" spans="1:4" ht="28.5" customHeight="1">
      <c r="A7" s="13" t="s">
        <v>121</v>
      </c>
      <c r="B7" s="9"/>
      <c r="C7" s="5" t="s">
        <v>15</v>
      </c>
      <c r="D7" s="9">
        <v>527.6856</v>
      </c>
    </row>
    <row r="8" spans="1:4" ht="28.5" customHeight="1">
      <c r="A8" s="13" t="s">
        <v>20</v>
      </c>
      <c r="B8" s="9">
        <v>30</v>
      </c>
      <c r="C8" s="5" t="s">
        <v>17</v>
      </c>
      <c r="D8" s="9">
        <v>357.6</v>
      </c>
    </row>
    <row r="9" spans="1:4" ht="28.5" customHeight="1">
      <c r="A9" s="13" t="s">
        <v>122</v>
      </c>
      <c r="B9" s="9"/>
      <c r="C9" s="5" t="s">
        <v>18</v>
      </c>
      <c r="D9" s="9">
        <v>465.9784</v>
      </c>
    </row>
    <row r="10" spans="1:4" ht="28.5" customHeight="1">
      <c r="A10" s="13" t="s">
        <v>123</v>
      </c>
      <c r="B10" s="9"/>
      <c r="C10" s="5" t="s">
        <v>19</v>
      </c>
      <c r="D10" s="9"/>
    </row>
    <row r="11" spans="1:4" ht="28.5" customHeight="1">
      <c r="A11" s="13" t="s">
        <v>124</v>
      </c>
      <c r="B11" s="9">
        <v>100</v>
      </c>
      <c r="C11" s="24" t="s">
        <v>21</v>
      </c>
      <c r="D11" s="9"/>
    </row>
    <row r="12" spans="1:4" ht="28.5" customHeight="1">
      <c r="A12" s="13"/>
      <c r="B12" s="9"/>
      <c r="C12" s="24" t="s">
        <v>22</v>
      </c>
      <c r="D12" s="9"/>
    </row>
    <row r="13" spans="1:4" ht="28.5" customHeight="1">
      <c r="A13" s="13"/>
      <c r="B13" s="9"/>
      <c r="C13" s="25"/>
      <c r="D13" s="9"/>
    </row>
    <row r="14" spans="1:4" ht="28.5" customHeight="1">
      <c r="A14" s="13"/>
      <c r="B14" s="9"/>
      <c r="C14" s="13"/>
      <c r="D14" s="9"/>
    </row>
    <row r="15" spans="1:4" ht="28.5" customHeight="1">
      <c r="A15" s="13" t="s">
        <v>125</v>
      </c>
      <c r="B15" s="9">
        <v>1451.264</v>
      </c>
      <c r="C15" s="13" t="s">
        <v>126</v>
      </c>
      <c r="D15" s="9">
        <v>1451.264</v>
      </c>
    </row>
    <row r="16" spans="1:4" ht="28.5" customHeight="1">
      <c r="A16" s="13" t="s">
        <v>127</v>
      </c>
      <c r="B16" s="9"/>
      <c r="C16" s="13" t="s">
        <v>23</v>
      </c>
      <c r="D16" s="9"/>
    </row>
    <row r="17" spans="1:4" ht="28.5" customHeight="1">
      <c r="A17" s="13" t="s">
        <v>128</v>
      </c>
      <c r="B17" s="9"/>
      <c r="C17" s="13"/>
      <c r="D17" s="9"/>
    </row>
    <row r="18" spans="1:4" ht="28.5" customHeight="1">
      <c r="A18" s="13"/>
      <c r="B18" s="9"/>
      <c r="C18" s="13"/>
      <c r="D18" s="9"/>
    </row>
    <row r="19" spans="1:4" ht="28.5" customHeight="1">
      <c r="A19" s="13" t="s">
        <v>24</v>
      </c>
      <c r="B19" s="9">
        <v>1451.264</v>
      </c>
      <c r="C19" s="13" t="s">
        <v>25</v>
      </c>
      <c r="D19" s="9">
        <v>1451.264</v>
      </c>
    </row>
    <row r="22" spans="1:4" ht="50.25" customHeight="1">
      <c r="A22" s="26" t="s">
        <v>129</v>
      </c>
      <c r="B22" s="26"/>
      <c r="C22" s="26"/>
      <c r="D22" s="26"/>
    </row>
  </sheetData>
  <sheetProtection/>
  <mergeCells count="6">
    <mergeCell ref="A1:D1"/>
    <mergeCell ref="A2:D2"/>
    <mergeCell ref="A3:D3"/>
    <mergeCell ref="A4:B4"/>
    <mergeCell ref="C4:D4"/>
    <mergeCell ref="A22:D2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7" sqref="A7:E13"/>
    </sheetView>
  </sheetViews>
  <sheetFormatPr defaultColWidth="9.00390625" defaultRowHeight="14.25"/>
  <cols>
    <col min="1" max="1" width="10.375" style="0" bestFit="1" customWidth="1"/>
    <col min="2" max="2" width="20.50390625" style="0" customWidth="1"/>
    <col min="3" max="3" width="11.25390625" style="0" customWidth="1"/>
    <col min="4" max="4" width="5.875" style="0" customWidth="1"/>
    <col min="5" max="5" width="13.00390625" style="0" customWidth="1"/>
    <col min="6" max="6" width="9.25390625" style="0" customWidth="1"/>
    <col min="7" max="7" width="9.50390625" style="0" customWidth="1"/>
    <col min="8" max="8" width="10.125" style="0" bestFit="1" customWidth="1"/>
    <col min="11" max="11" width="8.375" style="0" customWidth="1"/>
  </cols>
  <sheetData>
    <row r="1" spans="1:12" ht="14.25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4" t="s">
        <v>132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4.5" customHeight="1">
      <c r="A4" s="15" t="s">
        <v>133</v>
      </c>
      <c r="B4" s="15"/>
      <c r="C4" s="15" t="s">
        <v>7</v>
      </c>
      <c r="D4" s="15" t="s">
        <v>128</v>
      </c>
      <c r="E4" s="16" t="s">
        <v>134</v>
      </c>
      <c r="F4" s="15" t="s">
        <v>135</v>
      </c>
      <c r="G4" s="15" t="s">
        <v>136</v>
      </c>
      <c r="H4" s="15" t="s">
        <v>137</v>
      </c>
      <c r="I4" s="15" t="s">
        <v>138</v>
      </c>
      <c r="J4" s="15" t="s">
        <v>139</v>
      </c>
      <c r="K4" s="15" t="s">
        <v>140</v>
      </c>
      <c r="L4" s="15" t="s">
        <v>127</v>
      </c>
    </row>
    <row r="5" spans="1:12" ht="22.5" customHeight="1">
      <c r="A5" s="5" t="s">
        <v>35</v>
      </c>
      <c r="B5" s="5" t="s">
        <v>36</v>
      </c>
      <c r="C5" s="15"/>
      <c r="D5" s="15"/>
      <c r="E5" s="17"/>
      <c r="F5" s="15"/>
      <c r="G5" s="15"/>
      <c r="H5" s="15"/>
      <c r="I5" s="15"/>
      <c r="J5" s="15"/>
      <c r="K5" s="15"/>
      <c r="L5" s="15"/>
    </row>
    <row r="6" spans="1:12" ht="21" customHeight="1">
      <c r="A6" s="18"/>
      <c r="B6" s="18"/>
      <c r="C6" s="19"/>
      <c r="D6" s="20"/>
      <c r="E6" s="19"/>
      <c r="F6" s="21"/>
      <c r="G6" s="19"/>
      <c r="H6" s="19"/>
      <c r="I6" s="19"/>
      <c r="J6" s="19"/>
      <c r="K6" s="19"/>
      <c r="L6" s="19"/>
    </row>
    <row r="7" spans="1:12" ht="34.5" customHeight="1">
      <c r="A7" s="6">
        <v>2050299</v>
      </c>
      <c r="B7" s="7" t="s">
        <v>141</v>
      </c>
      <c r="C7" s="8">
        <f>E7+G7</f>
        <v>357.6</v>
      </c>
      <c r="D7" s="7"/>
      <c r="E7" s="8">
        <v>327.6</v>
      </c>
      <c r="F7" s="22"/>
      <c r="G7" s="8">
        <v>30</v>
      </c>
      <c r="H7" s="8"/>
      <c r="I7" s="8"/>
      <c r="J7" s="8"/>
      <c r="K7" s="8"/>
      <c r="L7" s="8"/>
    </row>
    <row r="8" spans="1:12" ht="34.5" customHeight="1">
      <c r="A8" s="6">
        <v>2070304</v>
      </c>
      <c r="B8" s="7" t="s">
        <v>142</v>
      </c>
      <c r="C8" s="8">
        <f aca="true" t="shared" si="0" ref="C8:C13">E8+G8</f>
        <v>676.89</v>
      </c>
      <c r="D8" s="7"/>
      <c r="E8" s="8">
        <v>676.89</v>
      </c>
      <c r="F8" s="22"/>
      <c r="G8" s="8"/>
      <c r="H8" s="8"/>
      <c r="I8" s="8"/>
      <c r="J8" s="8"/>
      <c r="K8" s="8"/>
      <c r="L8" s="8"/>
    </row>
    <row r="9" spans="1:12" ht="34.5" customHeight="1">
      <c r="A9" s="6">
        <v>2080502</v>
      </c>
      <c r="B9" s="7" t="s">
        <v>143</v>
      </c>
      <c r="C9" s="8">
        <f t="shared" si="0"/>
        <v>201.89</v>
      </c>
      <c r="D9" s="7"/>
      <c r="E9" s="8">
        <v>201.89</v>
      </c>
      <c r="F9" s="22"/>
      <c r="G9" s="8"/>
      <c r="H9" s="8"/>
      <c r="I9" s="8"/>
      <c r="J9" s="8"/>
      <c r="K9" s="8"/>
      <c r="L9" s="8"/>
    </row>
    <row r="10" spans="1:12" ht="34.5" customHeight="1">
      <c r="A10" s="10">
        <v>2101102</v>
      </c>
      <c r="B10" s="11" t="s">
        <v>144</v>
      </c>
      <c r="C10" s="8">
        <f t="shared" si="0"/>
        <v>15.04</v>
      </c>
      <c r="D10" s="7"/>
      <c r="E10" s="8">
        <v>15.04</v>
      </c>
      <c r="F10" s="22"/>
      <c r="G10" s="8"/>
      <c r="H10" s="8"/>
      <c r="I10" s="8"/>
      <c r="J10" s="8"/>
      <c r="K10" s="8"/>
      <c r="L10" s="8"/>
    </row>
    <row r="11" spans="1:12" ht="34.5" customHeight="1">
      <c r="A11" s="10">
        <v>2210201</v>
      </c>
      <c r="B11" s="11" t="s">
        <v>145</v>
      </c>
      <c r="C11" s="8">
        <f t="shared" si="0"/>
        <v>99.84</v>
      </c>
      <c r="D11" s="7"/>
      <c r="E11" s="8">
        <v>99.84</v>
      </c>
      <c r="F11" s="22"/>
      <c r="G11" s="8"/>
      <c r="H11" s="8"/>
      <c r="I11" s="8"/>
      <c r="J11" s="8"/>
      <c r="K11" s="8"/>
      <c r="L11" s="8"/>
    </row>
    <row r="12" spans="1:12" ht="34.5" customHeight="1">
      <c r="A12" s="10">
        <v>2050999</v>
      </c>
      <c r="B12" s="12" t="s">
        <v>146</v>
      </c>
      <c r="C12" s="8">
        <f t="shared" si="0"/>
        <v>100</v>
      </c>
      <c r="D12" s="7"/>
      <c r="E12" s="8">
        <v>100</v>
      </c>
      <c r="F12" s="22"/>
      <c r="G12" s="8"/>
      <c r="H12" s="8"/>
      <c r="I12" s="8"/>
      <c r="J12" s="8"/>
      <c r="K12" s="8"/>
      <c r="L12" s="8"/>
    </row>
    <row r="13" spans="1:12" ht="34.5" customHeight="1">
      <c r="A13" s="10"/>
      <c r="B13" s="10"/>
      <c r="C13" s="8">
        <f t="shared" si="0"/>
        <v>1451.26</v>
      </c>
      <c r="D13" s="22"/>
      <c r="E13" s="22">
        <f>SUM(E7:E12)</f>
        <v>1421.26</v>
      </c>
      <c r="F13" s="22"/>
      <c r="G13" s="22">
        <f>SUM(G7:G12)</f>
        <v>30</v>
      </c>
      <c r="H13" s="22"/>
      <c r="I13" s="22"/>
      <c r="J13" s="22"/>
      <c r="K13" s="22"/>
      <c r="L13" s="22"/>
    </row>
    <row r="14" spans="3:12" ht="14.25"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3:12" ht="14.25"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ht="14.25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ht="14.25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ht="14.25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3:12" ht="14.25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ht="14.25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3:12" ht="14.25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3:12" ht="14.25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ht="14.25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ht="14.25">
      <c r="C24" s="14"/>
      <c r="D24" s="14"/>
      <c r="E24" s="14"/>
      <c r="F24" s="14"/>
      <c r="G24" s="14"/>
      <c r="H24" s="14"/>
      <c r="I24" s="14"/>
      <c r="J24" s="14"/>
      <c r="K24" s="14"/>
      <c r="L24" s="14"/>
    </row>
  </sheetData>
  <sheetProtection/>
  <mergeCells count="14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B16" sqref="B16"/>
    </sheetView>
  </sheetViews>
  <sheetFormatPr defaultColWidth="9.00390625" defaultRowHeight="14.25"/>
  <cols>
    <col min="2" max="2" width="19.375" style="0" customWidth="1"/>
    <col min="3" max="3" width="9.375" style="0" bestFit="1" customWidth="1"/>
    <col min="6" max="6" width="8.00390625" style="0" customWidth="1"/>
    <col min="7" max="7" width="12.00390625" style="0" customWidth="1"/>
    <col min="8" max="8" width="8.875" style="0" customWidth="1"/>
    <col min="9" max="9" width="11.75390625" style="0" customWidth="1"/>
  </cols>
  <sheetData>
    <row r="1" spans="1:8" ht="14.25">
      <c r="A1" s="1" t="s">
        <v>147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148</v>
      </c>
      <c r="B2" s="3"/>
      <c r="C2" s="3"/>
      <c r="D2" s="3"/>
      <c r="E2" s="3"/>
      <c r="F2" s="3"/>
      <c r="G2" s="3"/>
      <c r="H2" s="3"/>
    </row>
    <row r="3" spans="1:8" ht="14.25">
      <c r="A3" s="4" t="s">
        <v>132</v>
      </c>
      <c r="B3" s="4"/>
      <c r="C3" s="4"/>
      <c r="D3" s="4"/>
      <c r="E3" s="4"/>
      <c r="F3" s="4"/>
      <c r="G3" s="4"/>
      <c r="H3" s="4"/>
    </row>
    <row r="4" spans="1:8" ht="42.75">
      <c r="A4" s="5" t="s">
        <v>35</v>
      </c>
      <c r="B4" s="5" t="s">
        <v>36</v>
      </c>
      <c r="C4" s="5" t="s">
        <v>7</v>
      </c>
      <c r="D4" s="5" t="s">
        <v>42</v>
      </c>
      <c r="E4" s="5" t="s">
        <v>149</v>
      </c>
      <c r="F4" s="5" t="s">
        <v>150</v>
      </c>
      <c r="G4" s="5" t="s">
        <v>151</v>
      </c>
      <c r="H4" s="5" t="s">
        <v>152</v>
      </c>
    </row>
    <row r="5" spans="1:8" ht="21" customHeight="1">
      <c r="A5" s="6">
        <v>2050299</v>
      </c>
      <c r="B5" s="7" t="s">
        <v>141</v>
      </c>
      <c r="C5" s="8">
        <v>357.6</v>
      </c>
      <c r="E5" s="8">
        <v>357.6</v>
      </c>
      <c r="F5" s="9"/>
      <c r="G5" s="9"/>
      <c r="H5" s="9"/>
    </row>
    <row r="6" spans="1:8" ht="21" customHeight="1">
      <c r="A6" s="6">
        <v>2070304</v>
      </c>
      <c r="B6" s="7" t="s">
        <v>142</v>
      </c>
      <c r="C6" s="8">
        <v>676.89</v>
      </c>
      <c r="D6" s="8">
        <v>676.89</v>
      </c>
      <c r="E6" s="8"/>
      <c r="F6" s="9"/>
      <c r="G6" s="9"/>
      <c r="H6" s="9"/>
    </row>
    <row r="7" spans="1:8" ht="21" customHeight="1">
      <c r="A7" s="6">
        <v>2080502</v>
      </c>
      <c r="B7" s="7" t="s">
        <v>143</v>
      </c>
      <c r="C7" s="8">
        <v>201.89</v>
      </c>
      <c r="D7" s="8">
        <v>201.89</v>
      </c>
      <c r="E7" s="8"/>
      <c r="F7" s="9"/>
      <c r="G7" s="9"/>
      <c r="H7" s="9"/>
    </row>
    <row r="8" spans="1:8" ht="21" customHeight="1">
      <c r="A8" s="10">
        <v>2101102</v>
      </c>
      <c r="B8" s="11" t="s">
        <v>144</v>
      </c>
      <c r="C8" s="8">
        <v>15.04</v>
      </c>
      <c r="D8" s="8">
        <v>15.04</v>
      </c>
      <c r="E8" s="8"/>
      <c r="F8" s="9"/>
      <c r="G8" s="9"/>
      <c r="H8" s="9"/>
    </row>
    <row r="9" spans="1:8" ht="21" customHeight="1">
      <c r="A9" s="10">
        <v>2210201</v>
      </c>
      <c r="B9" s="11" t="s">
        <v>145</v>
      </c>
      <c r="C9" s="8">
        <v>99.84</v>
      </c>
      <c r="D9" s="8">
        <v>99.84</v>
      </c>
      <c r="E9" s="8"/>
      <c r="F9" s="9"/>
      <c r="G9" s="9"/>
      <c r="H9" s="9"/>
    </row>
    <row r="10" spans="1:8" ht="21" customHeight="1">
      <c r="A10" s="10">
        <v>2050999</v>
      </c>
      <c r="B10" s="12" t="s">
        <v>146</v>
      </c>
      <c r="C10" s="8">
        <v>100</v>
      </c>
      <c r="E10" s="8">
        <v>100</v>
      </c>
      <c r="F10" s="9"/>
      <c r="G10" s="9"/>
      <c r="H10" s="9"/>
    </row>
    <row r="11" spans="1:8" ht="21" customHeight="1">
      <c r="A11" s="10"/>
      <c r="B11" s="10"/>
      <c r="C11" s="8"/>
      <c r="D11" s="8"/>
      <c r="E11" s="8"/>
      <c r="F11" s="9"/>
      <c r="G11" s="9"/>
      <c r="H11" s="9"/>
    </row>
    <row r="12" spans="1:8" ht="21" customHeight="1">
      <c r="A12" s="13"/>
      <c r="B12" s="13"/>
      <c r="C12" s="9"/>
      <c r="D12" s="9"/>
      <c r="E12" s="9"/>
      <c r="F12" s="9"/>
      <c r="G12" s="9"/>
      <c r="H12" s="9"/>
    </row>
    <row r="13" spans="1:8" ht="21" customHeight="1">
      <c r="A13" s="13"/>
      <c r="B13" s="13" t="s">
        <v>7</v>
      </c>
      <c r="C13" s="9">
        <f>SUM(C5:C12)</f>
        <v>1451.26</v>
      </c>
      <c r="D13" s="9">
        <f>SUM(D5:D12)</f>
        <v>993.66</v>
      </c>
      <c r="E13" s="9">
        <f>SUM(E5:E12)</f>
        <v>457.6</v>
      </c>
      <c r="F13" s="9"/>
      <c r="G13" s="9"/>
      <c r="H13" s="9"/>
    </row>
    <row r="14" spans="1:8" ht="21" customHeight="1">
      <c r="A14" s="13"/>
      <c r="B14" s="13"/>
      <c r="C14" s="9"/>
      <c r="D14" s="9"/>
      <c r="E14" s="9"/>
      <c r="F14" s="9"/>
      <c r="G14" s="9"/>
      <c r="H14" s="9"/>
    </row>
    <row r="15" spans="1:8" ht="21" customHeight="1">
      <c r="A15" s="13"/>
      <c r="B15" s="13"/>
      <c r="C15" s="9"/>
      <c r="D15" s="9"/>
      <c r="E15" s="9"/>
      <c r="F15" s="9"/>
      <c r="G15" s="9"/>
      <c r="H15" s="9"/>
    </row>
    <row r="16" spans="1:8" ht="21" customHeight="1">
      <c r="A16" s="13"/>
      <c r="B16" s="13"/>
      <c r="C16" s="9"/>
      <c r="D16" s="9"/>
      <c r="E16" s="9"/>
      <c r="F16" s="9"/>
      <c r="G16" s="9"/>
      <c r="H16" s="9"/>
    </row>
    <row r="17" spans="1:8" ht="21" customHeight="1">
      <c r="A17" s="13"/>
      <c r="B17" s="13"/>
      <c r="C17" s="9"/>
      <c r="D17" s="9"/>
      <c r="E17" s="9"/>
      <c r="F17" s="9"/>
      <c r="G17" s="9"/>
      <c r="H17" s="9"/>
    </row>
    <row r="18" spans="1:8" ht="21" customHeight="1">
      <c r="A18" s="13"/>
      <c r="B18" s="13"/>
      <c r="C18" s="9"/>
      <c r="D18" s="9"/>
      <c r="E18" s="9"/>
      <c r="F18" s="9"/>
      <c r="G18" s="9"/>
      <c r="H18" s="9"/>
    </row>
    <row r="19" spans="1:8" ht="21" customHeight="1">
      <c r="A19" s="13"/>
      <c r="B19" s="13"/>
      <c r="C19" s="9"/>
      <c r="D19" s="9"/>
      <c r="E19" s="9"/>
      <c r="F19" s="9"/>
      <c r="G19" s="9"/>
      <c r="H19" s="9"/>
    </row>
    <row r="20" spans="1:8" ht="21" customHeight="1">
      <c r="A20" s="13"/>
      <c r="B20" s="13"/>
      <c r="C20" s="9"/>
      <c r="D20" s="9"/>
      <c r="E20" s="9"/>
      <c r="F20" s="9"/>
      <c r="G20" s="9"/>
      <c r="H20" s="9"/>
    </row>
    <row r="21" spans="1:8" ht="21" customHeight="1">
      <c r="A21" s="13"/>
      <c r="B21" s="13"/>
      <c r="C21" s="9"/>
      <c r="D21" s="9"/>
      <c r="E21" s="9"/>
      <c r="F21" s="9"/>
      <c r="G21" s="9"/>
      <c r="H21" s="9"/>
    </row>
    <row r="22" spans="1:8" ht="21" customHeight="1">
      <c r="A22" s="13"/>
      <c r="B22" s="13"/>
      <c r="C22" s="9"/>
      <c r="D22" s="9"/>
      <c r="E22" s="9"/>
      <c r="F22" s="9"/>
      <c r="G22" s="9"/>
      <c r="H22" s="9"/>
    </row>
    <row r="23" spans="1:8" ht="21" customHeight="1">
      <c r="A23" s="13"/>
      <c r="B23" s="13"/>
      <c r="C23" s="9"/>
      <c r="D23" s="9"/>
      <c r="E23" s="9"/>
      <c r="F23" s="9"/>
      <c r="G23" s="9"/>
      <c r="H23" s="9"/>
    </row>
    <row r="24" spans="1:8" ht="21" customHeight="1">
      <c r="A24" s="13"/>
      <c r="B24" s="13"/>
      <c r="C24" s="9"/>
      <c r="D24" s="9"/>
      <c r="E24" s="9"/>
      <c r="F24" s="9"/>
      <c r="G24" s="9"/>
      <c r="H24" s="9"/>
    </row>
    <row r="25" spans="1:8" ht="21" customHeight="1">
      <c r="A25" s="13"/>
      <c r="B25" s="13"/>
      <c r="C25" s="9"/>
      <c r="D25" s="9"/>
      <c r="E25" s="9"/>
      <c r="F25" s="9"/>
      <c r="G25" s="9"/>
      <c r="H25" s="9"/>
    </row>
    <row r="26" spans="1:8" ht="21" customHeight="1">
      <c r="A26" s="13"/>
      <c r="B26" s="13"/>
      <c r="C26" s="9"/>
      <c r="D26" s="9"/>
      <c r="E26" s="9"/>
      <c r="F26" s="9"/>
      <c r="G26" s="9"/>
      <c r="H26" s="9"/>
    </row>
    <row r="27" spans="1:8" ht="21" customHeight="1">
      <c r="A27" s="13"/>
      <c r="B27" s="13"/>
      <c r="C27" s="9"/>
      <c r="D27" s="9"/>
      <c r="E27" s="9"/>
      <c r="F27" s="9"/>
      <c r="G27" s="9"/>
      <c r="H27" s="9"/>
    </row>
    <row r="28" spans="1:8" ht="21" customHeight="1">
      <c r="A28" s="13"/>
      <c r="B28" s="13"/>
      <c r="C28" s="9"/>
      <c r="D28" s="9"/>
      <c r="E28" s="9"/>
      <c r="F28" s="9"/>
      <c r="G28" s="9"/>
      <c r="H28" s="9"/>
    </row>
    <row r="29" spans="1:8" ht="21" customHeight="1">
      <c r="A29" s="13"/>
      <c r="B29" s="13"/>
      <c r="C29" s="9"/>
      <c r="D29" s="9"/>
      <c r="E29" s="9"/>
      <c r="F29" s="9"/>
      <c r="G29" s="9"/>
      <c r="H29" s="9"/>
    </row>
    <row r="30" spans="3:8" ht="14.25">
      <c r="C30" s="14"/>
      <c r="D30" s="14"/>
      <c r="E30" s="14"/>
      <c r="F30" s="14"/>
      <c r="G30" s="14"/>
      <c r="H30" s="14"/>
    </row>
    <row r="31" spans="3:8" ht="14.25">
      <c r="C31" s="14"/>
      <c r="D31" s="14"/>
      <c r="E31" s="14"/>
      <c r="F31" s="14"/>
      <c r="G31" s="14"/>
      <c r="H31" s="14"/>
    </row>
    <row r="32" spans="3:8" ht="14.25">
      <c r="C32" s="14"/>
      <c r="D32" s="14"/>
      <c r="E32" s="14"/>
      <c r="F32" s="14"/>
      <c r="G32" s="14"/>
      <c r="H32" s="14"/>
    </row>
    <row r="33" spans="3:8" ht="14.25">
      <c r="C33" s="14"/>
      <c r="D33" s="14"/>
      <c r="E33" s="14"/>
      <c r="F33" s="14"/>
      <c r="G33" s="14"/>
      <c r="H33" s="14"/>
    </row>
    <row r="34" spans="3:8" ht="14.25">
      <c r="C34" s="14"/>
      <c r="D34" s="14"/>
      <c r="E34" s="14"/>
      <c r="F34" s="14"/>
      <c r="G34" s="14"/>
      <c r="H34" s="14"/>
    </row>
    <row r="35" spans="3:8" ht="14.25">
      <c r="C35" s="14"/>
      <c r="D35" s="14"/>
      <c r="E35" s="14"/>
      <c r="F35" s="14"/>
      <c r="G35" s="14"/>
      <c r="H35" s="14"/>
    </row>
    <row r="36" spans="3:8" ht="14.25">
      <c r="C36" s="14"/>
      <c r="D36" s="14"/>
      <c r="E36" s="14"/>
      <c r="F36" s="14"/>
      <c r="G36" s="14"/>
      <c r="H36" s="14"/>
    </row>
    <row r="37" spans="3:8" ht="14.25">
      <c r="C37" s="14"/>
      <c r="D37" s="14"/>
      <c r="E37" s="14"/>
      <c r="F37" s="14"/>
      <c r="G37" s="14"/>
      <c r="H37" s="14"/>
    </row>
    <row r="38" spans="3:8" ht="14.25">
      <c r="C38" s="14"/>
      <c r="D38" s="14"/>
      <c r="E38" s="14"/>
      <c r="F38" s="14"/>
      <c r="G38" s="14"/>
      <c r="H38" s="14"/>
    </row>
    <row r="39" spans="3:8" ht="14.25">
      <c r="C39" s="14"/>
      <c r="D39" s="14"/>
      <c r="E39" s="14"/>
      <c r="F39" s="14"/>
      <c r="G39" s="14"/>
      <c r="H39" s="14"/>
    </row>
    <row r="40" spans="3:8" ht="14.25">
      <c r="C40" s="14"/>
      <c r="D40" s="14"/>
      <c r="E40" s="14"/>
      <c r="F40" s="14"/>
      <c r="G40" s="14"/>
      <c r="H40" s="14"/>
    </row>
    <row r="41" spans="3:8" ht="14.25">
      <c r="C41" s="14"/>
      <c r="D41" s="14"/>
      <c r="E41" s="14"/>
      <c r="F41" s="14"/>
      <c r="G41" s="14"/>
      <c r="H41" s="14"/>
    </row>
    <row r="42" spans="3:8" ht="14.25">
      <c r="C42" s="14"/>
      <c r="D42" s="14"/>
      <c r="E42" s="14"/>
      <c r="F42" s="14"/>
      <c r="G42" s="14"/>
      <c r="H42" s="14"/>
    </row>
    <row r="43" spans="3:8" ht="14.25">
      <c r="C43" s="14"/>
      <c r="D43" s="14"/>
      <c r="E43" s="14"/>
      <c r="F43" s="14"/>
      <c r="G43" s="14"/>
      <c r="H43" s="14"/>
    </row>
    <row r="44" spans="3:8" ht="14.25">
      <c r="C44" s="14"/>
      <c r="D44" s="14"/>
      <c r="E44" s="14"/>
      <c r="F44" s="14"/>
      <c r="G44" s="14"/>
      <c r="H44" s="14"/>
    </row>
    <row r="45" spans="3:8" ht="14.25">
      <c r="C45" s="14"/>
      <c r="D45" s="14"/>
      <c r="E45" s="14"/>
      <c r="F45" s="14"/>
      <c r="G45" s="14"/>
      <c r="H45" s="14"/>
    </row>
    <row r="46" spans="3:8" ht="14.25">
      <c r="C46" s="14"/>
      <c r="D46" s="14"/>
      <c r="E46" s="14"/>
      <c r="F46" s="14"/>
      <c r="G46" s="14"/>
      <c r="H46" s="14"/>
    </row>
    <row r="47" spans="3:8" ht="14.25">
      <c r="C47" s="14"/>
      <c r="D47" s="14"/>
      <c r="E47" s="14"/>
      <c r="F47" s="14"/>
      <c r="G47" s="14"/>
      <c r="H47" s="14"/>
    </row>
    <row r="48" spans="3:8" ht="14.25">
      <c r="C48" s="14"/>
      <c r="D48" s="14"/>
      <c r="E48" s="14"/>
      <c r="F48" s="14"/>
      <c r="G48" s="14"/>
      <c r="H48" s="14"/>
    </row>
    <row r="49" spans="3:8" ht="14.25">
      <c r="C49" s="14"/>
      <c r="D49" s="14"/>
      <c r="E49" s="14"/>
      <c r="F49" s="14"/>
      <c r="G49" s="14"/>
      <c r="H49" s="14"/>
    </row>
    <row r="50" spans="3:8" ht="14.25">
      <c r="C50" s="14"/>
      <c r="D50" s="14"/>
      <c r="E50" s="14"/>
      <c r="F50" s="14"/>
      <c r="G50" s="14"/>
      <c r="H50" s="14"/>
    </row>
    <row r="51" spans="3:8" ht="14.25">
      <c r="C51" s="14"/>
      <c r="D51" s="14"/>
      <c r="E51" s="14"/>
      <c r="F51" s="14"/>
      <c r="G51" s="14"/>
      <c r="H51" s="14"/>
    </row>
    <row r="52" spans="3:8" ht="14.25">
      <c r="C52" s="14"/>
      <c r="D52" s="14"/>
      <c r="E52" s="14"/>
      <c r="F52" s="14"/>
      <c r="G52" s="14"/>
      <c r="H52" s="14"/>
    </row>
    <row r="53" spans="3:8" ht="14.25">
      <c r="C53" s="14"/>
      <c r="D53" s="14"/>
      <c r="E53" s="14"/>
      <c r="F53" s="14"/>
      <c r="G53" s="14"/>
      <c r="H53" s="14"/>
    </row>
    <row r="54" spans="3:8" ht="14.25">
      <c r="C54" s="14"/>
      <c r="D54" s="14"/>
      <c r="E54" s="14"/>
      <c r="F54" s="14"/>
      <c r="G54" s="14"/>
      <c r="H54" s="14"/>
    </row>
    <row r="55" spans="3:8" ht="14.25">
      <c r="C55" s="14"/>
      <c r="D55" s="14"/>
      <c r="E55" s="14"/>
      <c r="F55" s="14"/>
      <c r="G55" s="14"/>
      <c r="H55" s="14"/>
    </row>
    <row r="56" spans="3:8" ht="14.25">
      <c r="C56" s="14"/>
      <c r="D56" s="14"/>
      <c r="E56" s="14"/>
      <c r="F56" s="14"/>
      <c r="G56" s="14"/>
      <c r="H56" s="14"/>
    </row>
    <row r="57" spans="3:8" ht="14.25">
      <c r="C57" s="14"/>
      <c r="D57" s="14"/>
      <c r="E57" s="14"/>
      <c r="F57" s="14"/>
      <c r="G57" s="14"/>
      <c r="H57" s="14"/>
    </row>
    <row r="58" spans="3:8" ht="14.25">
      <c r="C58" s="14"/>
      <c r="D58" s="14"/>
      <c r="E58" s="14"/>
      <c r="F58" s="14"/>
      <c r="G58" s="14"/>
      <c r="H58" s="14"/>
    </row>
    <row r="59" spans="3:8" ht="14.25">
      <c r="C59" s="14"/>
      <c r="D59" s="14"/>
      <c r="E59" s="14"/>
      <c r="F59" s="14"/>
      <c r="G59" s="14"/>
      <c r="H59" s="14"/>
    </row>
    <row r="60" spans="3:8" ht="14.25">
      <c r="C60" s="14"/>
      <c r="D60" s="14"/>
      <c r="E60" s="14"/>
      <c r="F60" s="14"/>
      <c r="G60" s="14"/>
      <c r="H60" s="14"/>
    </row>
    <row r="61" spans="3:8" ht="14.25">
      <c r="C61" s="14"/>
      <c r="D61" s="14"/>
      <c r="E61" s="14"/>
      <c r="F61" s="14"/>
      <c r="G61" s="14"/>
      <c r="H61" s="14"/>
    </row>
    <row r="62" spans="3:8" ht="14.25">
      <c r="C62" s="14"/>
      <c r="D62" s="14"/>
      <c r="E62" s="14"/>
      <c r="F62" s="14"/>
      <c r="G62" s="14"/>
      <c r="H62" s="14"/>
    </row>
    <row r="63" spans="3:8" ht="14.25">
      <c r="C63" s="14"/>
      <c r="D63" s="14"/>
      <c r="E63" s="14"/>
      <c r="F63" s="14"/>
      <c r="G63" s="14"/>
      <c r="H63" s="14"/>
    </row>
    <row r="64" spans="3:8" ht="14.25">
      <c r="C64" s="14"/>
      <c r="D64" s="14"/>
      <c r="E64" s="14"/>
      <c r="F64" s="14"/>
      <c r="G64" s="14"/>
      <c r="H64" s="14"/>
    </row>
    <row r="65" spans="3:8" ht="14.25">
      <c r="C65" s="14"/>
      <c r="D65" s="14"/>
      <c r="E65" s="14"/>
      <c r="F65" s="14"/>
      <c r="G65" s="14"/>
      <c r="H65" s="14"/>
    </row>
    <row r="66" spans="3:8" ht="14.25">
      <c r="C66" s="14"/>
      <c r="D66" s="14"/>
      <c r="E66" s="14"/>
      <c r="F66" s="14"/>
      <c r="G66" s="14"/>
      <c r="H66" s="14"/>
    </row>
  </sheetData>
  <sheetProtection/>
  <mergeCells count="3">
    <mergeCell ref="A1:H1"/>
    <mergeCell ref="A2:H2"/>
    <mergeCell ref="A3:H3"/>
  </mergeCells>
  <printOptions/>
  <pageMargins left="0.55" right="0.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wly</cp:lastModifiedBy>
  <cp:lastPrinted>2017-01-24T01:58:22Z</cp:lastPrinted>
  <dcterms:created xsi:type="dcterms:W3CDTF">1996-12-17T01:32:42Z</dcterms:created>
  <dcterms:modified xsi:type="dcterms:W3CDTF">2018-02-01T13:20:18Z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