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Sheet1!$A$4:$O$16</definedName>
    <definedName name="_xlnm.Print_Titles" localSheetId="0">Sheet1!$1:$5</definedName>
  </definedNames>
  <calcPr calcId="144525"/>
</workbook>
</file>

<file path=xl/sharedStrings.xml><?xml version="1.0" encoding="utf-8"?>
<sst xmlns="http://schemas.openxmlformats.org/spreadsheetml/2006/main" count="35" uniqueCount="31">
  <si>
    <t>附件2</t>
  </si>
  <si>
    <t>清远市新建商品住房销售价格备案表</t>
  </si>
  <si>
    <t>房地产开发企业名称或中介服务机构名称：清远鑫恒房地产有限公司</t>
  </si>
  <si>
    <t>项目(楼盘)名称：</t>
  </si>
  <si>
    <t>清远保利麓湖花园1号楼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</si>
  <si>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</si>
  <si>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</si>
  <si>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</si>
  <si>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</si>
  <si>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</si>
  <si>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</si>
  <si>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</si>
  <si>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</si>
  <si>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</si>
  <si>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</si>
  <si>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</si>
  <si>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</si>
  <si>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</si>
  <si>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</si>
  <si>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</si>
  <si>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1栋</t>
  </si>
  <si>
    <t>三房两厅两卫</t>
  </si>
  <si>
    <t>未售</t>
  </si>
  <si>
    <t>含精装修1500元/㎡（建筑面积）</t>
  </si>
  <si>
    <t>本楼栋总面积/均价</t>
  </si>
  <si>
    <t>-</t>
  </si>
  <si>
    <r>
      <rPr>
        <sz val="11"/>
        <color theme="1"/>
        <rFont val="宋体"/>
        <charset val="134"/>
      </rPr>
      <t>本栋销售住宅共1套，销售住宅总建筑面积：96.28</t>
    </r>
    <r>
      <rPr>
        <sz val="11"/>
        <rFont val="宋体"/>
        <charset val="134"/>
      </rPr>
      <t xml:space="preserve"> </t>
    </r>
    <r>
      <rPr>
        <sz val="11"/>
        <color theme="1"/>
        <rFont val="宋体"/>
        <charset val="134"/>
      </rPr>
      <t>㎡，套内面积：78.42㎡，分摊面积：17.86 ㎡，销售均价：6305.57元/㎡（建筑面积）、7741.65 元/㎡（套内建筑面积）。</t>
    </r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</si>
  <si>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2.建筑面积=套内建筑面积+分摊的共有建筑面积。</t>
  </si>
  <si>
    <t>备案机关：</t>
  </si>
  <si>
    <t>价格举报投诉电话：12345</t>
  </si>
  <si>
    <t>本表一式三份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</si>
</sst>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);[Red]\(0\)"/>
    <numFmt numFmtId="179" formatCode="0_ "/>
    <numFmt numFmtId="180" formatCode="#,##0.00_ "/>
  </numFmts>
  <fonts count="32">
    <font>
      <sz val="11"/>
      <color theme="1"/>
      <name val="DengXian"/>
      <charset val="134"/>
      <scheme val="minor"/>
    </font>
    <font>
      <sz val="11"/>
      <color theme="1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DengXian"/>
      <charset val="134"/>
      <scheme val="minor"/>
    </font>
    <font>
      <sz val="10"/>
      <color indexed="8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u/>
      <sz val="16"/>
      <color theme="1"/>
      <name val="仿宋"/>
      <charset val="134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sz val="11"/>
      <color indexed="8"/>
      <name val="宋体"/>
      <charset val="134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1" fillId="0" borderId="0"/>
  </cellStyleXfs>
  <cellXfs count="3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176" fontId="0" fillId="0" borderId="0" xfId="0" applyNumberForma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177" fontId="4" fillId="0" borderId="0" xfId="0" applyNumberFormat="1" applyFont="1" applyFill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177" fontId="4" fillId="0" borderId="0" xfId="0" applyNumberFormat="1" applyFont="1" applyFill="1" applyAlignment="1">
      <alignment horizontal="left" vertical="center" wrapText="1"/>
    </xf>
    <xf numFmtId="177" fontId="0" fillId="0" borderId="0" xfId="0" applyNumberFormat="1" applyFill="1" applyAlignment="1">
      <alignment horizontal="left" vertical="center"/>
    </xf>
    <xf numFmtId="10" fontId="0" fillId="0" borderId="0" xfId="3" applyNumberFormat="1" applyFill="1" applyAlignment="1">
      <alignment horizontal="left" vertical="center"/>
    </xf>
    <xf numFmtId="10" fontId="0" fillId="0" borderId="0" xfId="3" applyNumberFormat="1" applyFill="1" applyAlignment="1">
      <alignment horizontal="center" vertical="center"/>
    </xf>
    <xf numFmtId="0" fontId="10" fillId="0" borderId="0" xfId="0" applyFont="1" applyFill="1" applyAlignment="1">
      <alignment horizontal="justify" vertical="center"/>
    </xf>
    <xf numFmtId="180" fontId="0" fillId="0" borderId="0" xfId="0" applyNumberFormat="1" applyFill="1" applyAlignment="1">
      <alignment horizontal="center" vertical="center"/>
    </xf>
    <xf numFmtId="180" fontId="0" fillId="0" borderId="0" xfId="3" applyNumberFormat="1" applyFill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" xfId="50"/>
    <cellStyle name="Normal" xfId="51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abSelected="1" zoomScale="85" zoomScaleNormal="85" zoomScaleSheetLayoutView="70" workbookViewId="0">
      <selection activeCell="A9" sqref="A9:O9"/>
    </sheetView>
  </sheetViews>
  <sheetFormatPr defaultColWidth="8.875" defaultRowHeight="14.25"/>
  <cols>
    <col min="1" max="1" width="8.875" style="1"/>
    <col min="2" max="2" width="11.875" style="1" customWidth="1"/>
    <col min="3" max="3" width="8.875" style="1"/>
    <col min="4" max="4" width="8.875" style="1" customWidth="1"/>
    <col min="5" max="5" width="16.125" style="1" customWidth="1"/>
    <col min="6" max="6" width="8.875" style="1" customWidth="1"/>
    <col min="7" max="7" width="14.625" style="1" customWidth="1"/>
    <col min="8" max="8" width="24.625" style="1" customWidth="1"/>
    <col min="9" max="9" width="18.625" style="1" customWidth="1"/>
    <col min="10" max="10" width="12.875" style="1" customWidth="1"/>
    <col min="11" max="11" width="17.5" style="1" customWidth="1"/>
    <col min="12" max="12" width="12.875" style="1" customWidth="1"/>
    <col min="13" max="13" width="11.125" style="1" customWidth="1"/>
    <col min="14" max="14" width="8.5" style="1" customWidth="1"/>
    <col min="15" max="15" width="34.625" style="1" customWidth="1"/>
    <col min="16" max="16384" width="8.875" style="1"/>
  </cols>
  <sheetData>
    <row r="1" s="1" customFormat="1" ht="20.25" spans="1:10">
      <c r="A1" s="5" t="s">
        <v>0</v>
      </c>
      <c r="B1" s="5"/>
      <c r="J1" s="18"/>
    </row>
    <row r="2" s="1" customFormat="1" ht="25.5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1" customFormat="1" spans="1:15">
      <c r="A3" s="7" t="s">
        <v>2</v>
      </c>
      <c r="B3" s="7"/>
      <c r="C3" s="7"/>
      <c r="D3" s="7"/>
      <c r="E3" s="7"/>
      <c r="F3" s="7"/>
      <c r="G3" s="7"/>
      <c r="H3" s="7"/>
      <c r="I3" s="7" t="s">
        <v>3</v>
      </c>
      <c r="J3" s="19" t="s">
        <v>4</v>
      </c>
      <c r="K3" s="19"/>
      <c r="L3" s="20"/>
      <c r="M3" s="20"/>
      <c r="N3" s="20"/>
      <c r="O3" s="20"/>
    </row>
    <row r="4" s="2" customFormat="1" ht="22" customHeight="1" spans="1:15">
      <c r="A4" s="8" t="s">
        <v>5</v>
      </c>
      <c r="B4" s="9" t="s">
        <v>6</v>
      </c>
      <c r="C4" s="9" t="s">
        <v>7</v>
      </c>
      <c r="D4" s="9" t="s">
        <v>8</v>
      </c>
      <c r="E4" s="9" t="s">
        <v>9</v>
      </c>
      <c r="F4" s="9" t="s">
        <v>10</v>
      </c>
      <c r="G4" s="9" t="s">
        <v>11</v>
      </c>
      <c r="H4" s="9" t="s">
        <v>12</v>
      </c>
      <c r="I4" s="21" t="s">
        <v>13</v>
      </c>
      <c r="J4" s="22" t="s">
        <v>14</v>
      </c>
      <c r="K4" s="9" t="s">
        <v>15</v>
      </c>
      <c r="L4" s="21" t="s">
        <v>16</v>
      </c>
      <c r="M4" s="21" t="s">
        <v>17</v>
      </c>
      <c r="N4" s="9" t="s">
        <v>18</v>
      </c>
      <c r="O4" s="8" t="s">
        <v>19</v>
      </c>
    </row>
    <row r="5" s="2" customFormat="1" spans="1:15">
      <c r="A5" s="8"/>
      <c r="B5" s="9"/>
      <c r="C5" s="9"/>
      <c r="D5" s="9"/>
      <c r="E5" s="9"/>
      <c r="F5" s="9"/>
      <c r="G5" s="9"/>
      <c r="H5" s="9"/>
      <c r="I5" s="23"/>
      <c r="J5" s="22"/>
      <c r="K5" s="9"/>
      <c r="L5" s="23"/>
      <c r="M5" s="23"/>
      <c r="N5" s="9"/>
      <c r="O5" s="8"/>
    </row>
    <row r="6" s="2" customFormat="1" ht="20.1" customHeight="1" spans="1:15">
      <c r="A6" s="10">
        <v>1</v>
      </c>
      <c r="B6" s="10" t="s">
        <v>20</v>
      </c>
      <c r="C6" s="10">
        <v>204</v>
      </c>
      <c r="D6" s="10">
        <v>2</v>
      </c>
      <c r="E6" s="10" t="s">
        <v>21</v>
      </c>
      <c r="F6" s="11">
        <v>2.9</v>
      </c>
      <c r="G6" s="11">
        <v>96.28</v>
      </c>
      <c r="H6" s="10">
        <v>17.86</v>
      </c>
      <c r="I6" s="11">
        <v>78.42</v>
      </c>
      <c r="J6" s="11">
        <f>L6/G6</f>
        <v>6305.56709597009</v>
      </c>
      <c r="K6" s="11">
        <f>L6/I6</f>
        <v>7741.64753889314</v>
      </c>
      <c r="L6" s="24">
        <v>607100</v>
      </c>
      <c r="M6" s="25"/>
      <c r="N6" s="26" t="s">
        <v>22</v>
      </c>
      <c r="O6" s="27" t="s">
        <v>23</v>
      </c>
    </row>
    <row r="7" s="3" customFormat="1" ht="28.5" spans="1:15">
      <c r="A7" s="10" t="s">
        <v>24</v>
      </c>
      <c r="B7" s="10" t="s">
        <v>25</v>
      </c>
      <c r="C7" s="10" t="s">
        <v>25</v>
      </c>
      <c r="D7" s="10" t="s">
        <v>25</v>
      </c>
      <c r="E7" s="10" t="s">
        <v>25</v>
      </c>
      <c r="F7" s="10" t="s">
        <v>25</v>
      </c>
      <c r="G7" s="11">
        <f>SUM(G6:G6)</f>
        <v>96.28</v>
      </c>
      <c r="H7" s="11">
        <f>SUM(H6:H6)</f>
        <v>17.86</v>
      </c>
      <c r="I7" s="11">
        <f>SUM(I6:I6)</f>
        <v>78.42</v>
      </c>
      <c r="J7" s="11">
        <f>L7/G7</f>
        <v>6305.56709597009</v>
      </c>
      <c r="K7" s="11">
        <f>L7/I7</f>
        <v>7741.64753889314</v>
      </c>
      <c r="L7" s="28">
        <f>SUM(L6:L6)</f>
        <v>607100</v>
      </c>
      <c r="M7" s="29"/>
      <c r="N7" s="26"/>
      <c r="O7" s="27"/>
    </row>
    <row r="8" s="3" customFormat="1" ht="28.5" customHeight="1" spans="1:15">
      <c r="A8" s="12" t="s">
        <v>26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30"/>
    </row>
    <row r="9" s="1" customFormat="1" ht="45" customHeight="1" spans="1:15">
      <c r="A9" s="14" t="s">
        <v>27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</row>
    <row r="10" s="4" customFormat="1" spans="1:15">
      <c r="A10" s="16" t="s">
        <v>28</v>
      </c>
      <c r="B10" s="16"/>
      <c r="C10" s="16"/>
      <c r="D10" s="16"/>
      <c r="E10" s="16"/>
      <c r="F10" s="16"/>
      <c r="G10" s="16"/>
      <c r="H10" s="16"/>
      <c r="I10" s="16"/>
      <c r="J10" s="31"/>
      <c r="K10" s="16"/>
      <c r="L10" s="16"/>
      <c r="M10" s="16"/>
      <c r="N10" s="16"/>
      <c r="O10" s="16"/>
    </row>
    <row r="11" s="4" customFormat="1" spans="1:15">
      <c r="A11" s="16" t="s">
        <v>29</v>
      </c>
      <c r="B11" s="16"/>
      <c r="C11" s="16"/>
      <c r="D11" s="16"/>
      <c r="E11" s="16"/>
      <c r="F11" s="16"/>
      <c r="G11" s="16"/>
      <c r="H11" s="16"/>
      <c r="I11" s="16"/>
      <c r="K11" s="16"/>
      <c r="L11" s="16"/>
      <c r="M11" s="16"/>
      <c r="N11" s="16"/>
      <c r="O11" s="16"/>
    </row>
    <row r="12" s="4" customFormat="1" spans="1:15">
      <c r="A12" s="16" t="s">
        <v>30</v>
      </c>
      <c r="B12" s="16"/>
      <c r="C12" s="16"/>
      <c r="D12" s="16"/>
      <c r="E12" s="16"/>
      <c r="J12" s="32"/>
      <c r="O12" s="33"/>
    </row>
    <row r="13" ht="20.25" spans="8:12">
      <c r="H13" s="17"/>
      <c r="I13" s="34"/>
      <c r="J13" s="35">
        <v>6637.76</v>
      </c>
      <c r="K13" s="36">
        <f>J7</f>
        <v>6305.56709597009</v>
      </c>
      <c r="L13" s="34">
        <f>(J13-K13)/J13</f>
        <v>0.050045934777683</v>
      </c>
    </row>
    <row r="14" spans="11:12">
      <c r="K14" s="37"/>
      <c r="L14" s="17"/>
    </row>
    <row r="16" spans="10:10">
      <c r="J16" s="17"/>
    </row>
  </sheetData>
  <autoFilter ref="A4:O16">
    <extLst/>
  </autoFilter>
  <sortState ref="A6:AH21">
    <sortCondition ref="B6:B21" sortBy="cellColor" dxfId="0"/>
  </sortState>
  <mergeCells count="26">
    <mergeCell ref="A1:B1"/>
    <mergeCell ref="A2:O2"/>
    <mergeCell ref="A3:F3"/>
    <mergeCell ref="J3:K3"/>
    <mergeCell ref="A8:O8"/>
    <mergeCell ref="A9:O9"/>
    <mergeCell ref="A10:E10"/>
    <mergeCell ref="K10:L10"/>
    <mergeCell ref="A11:E11"/>
    <mergeCell ref="K11:L11"/>
    <mergeCell ref="A12:E1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ageMargins left="0.707638888888889" right="0.707638888888889" top="0.747916666666667" bottom="0.747916666666667" header="0.313888888888889" footer="0.313888888888889"/>
  <pageSetup paperSize="9" scale="55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POLY</dc:creator>
  <cp:lastModifiedBy>Babe.</cp:lastModifiedBy>
  <dcterms:created xsi:type="dcterms:W3CDTF">2006-09-13T11:21:00Z</dcterms:created>
  <dcterms:modified xsi:type="dcterms:W3CDTF">2023-09-25T01:18:13Z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44BEDD4C6A8C457184BE9B4FF24CD9BB_13</vt:lpwstr>
  </property>
  <property fmtid="{D5CDD505-2E9C-101B-9397-08002B2CF9AE}" pid="4" name="KSOReadingLayout">
    <vt:bool>true</vt:bool>
  </property>
</Properties>
</file>