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4#楼附件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<sst xmlns="http://schemas.openxmlformats.org/spreadsheetml/2006/main" count="143" uniqueCount="36">
  <si>
    <t>附件2</t>
  </si>
  <si>
    <t>清远市新建商品住房销售价格备案表</t>
  </si>
  <si>
    <t>房地产开发企业名称或中介服务机构名称：</t>
  </si>
  <si>
    <t>清远远天置业发展有限公司</t>
  </si>
  <si>
    <t>项目(楼盘)名称：</t>
  </si>
  <si>
    <t>远天世纪诚锦园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</si>
  <si>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</si>
  <si>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</si>
  <si>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</si>
  <si>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</si>
  <si>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</si>
  <si>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</si>
  <si>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</si>
  <si>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</si>
  <si>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</si>
  <si>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</si>
  <si>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</si>
  <si>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</si>
  <si>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</si>
  <si>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</si>
  <si>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</si>
  <si>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4#</t>
  </si>
  <si>
    <t>四房两厅二卫</t>
  </si>
  <si>
    <t>待售</t>
  </si>
  <si>
    <t>含1200元/㎡精装修</t>
  </si>
  <si>
    <t>三房两厅二卫</t>
  </si>
  <si>
    <r>
      <rPr>
        <sz val="11"/>
        <rFont val="宋体"/>
        <charset val="134"/>
      </rPr>
      <t>本楼栋总面积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均价</t>
    </r>
  </si>
  <si>
    <t xml:space="preserve">   本栋销售住宅共28套，销售住宅总建筑面积:3629.44㎡，套内面积:2760.08㎡，分摊面积:869.36㎡，销售均价:6353元/㎡（建筑面积）、8353元/㎡（套内建筑面积）。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</si>
  <si>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</si>
  <si>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</si>
  <si>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</t>
  </si>
  <si>
    <t>徐玮</t>
  </si>
  <si>
    <t>价格举报投诉电话：12345</t>
  </si>
  <si>
    <t>企业投诉电话：</t>
  </si>
  <si>
    <t>0763-6418888</t>
  </si>
  <si>
    <t>本表一式两份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</si>
</sst>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2"/>
      <name val="Times New Roman"/>
      <charset val="134"/>
    </font>
    <font>
      <sz val="11"/>
      <name val="Times New Roman"/>
      <family val="1"/>
      <charset val="0"/>
    </font>
    <font>
      <sz val="12"/>
      <name val="Times New Roman"/>
      <family val="1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7"/>
  <sheetViews>
    <sheetView tabSelected="1" workbookViewId="0">
      <selection activeCell="Q37" sqref="Q37"/>
    </sheetView>
  </sheetViews>
  <sheetFormatPr defaultColWidth="9.875" defaultRowHeight="14.25"/>
  <cols>
    <col min="1" max="1" width="4.25" style="2" customWidth="1"/>
    <col min="2" max="3" width="6.875" style="2" customWidth="1"/>
    <col min="4" max="4" width="5.375" style="2" customWidth="1"/>
    <col min="5" max="5" width="13.375" style="2" customWidth="1"/>
    <col min="6" max="6" width="6.625" style="2" customWidth="1"/>
    <col min="7" max="7" width="10.5" style="2" customWidth="1"/>
    <col min="8" max="8" width="9.875" style="2"/>
    <col min="9" max="9" width="12" style="2" customWidth="1"/>
    <col min="10" max="10" width="15.375" style="2" customWidth="1"/>
    <col min="11" max="11" width="12.125" style="2" customWidth="1"/>
    <col min="12" max="12" width="13.625" style="2" customWidth="1"/>
    <col min="13" max="13" width="12.125" style="2" customWidth="1"/>
    <col min="14" max="14" width="9.5" style="2" customWidth="1"/>
    <col min="15" max="15" width="18.5" style="2" customWidth="1"/>
    <col min="16" max="16" width="10.5" style="2" customWidth="1"/>
    <col min="17" max="17" width="12.625" style="2"/>
    <col min="18" max="16384" width="9.875" style="2"/>
  </cols>
  <sheetData>
    <row r="1" ht="18" customHeight="1" spans="1:2">
      <c r="A1" s="4" t="s">
        <v>0</v>
      </c>
      <c r="B1" s="4"/>
    </row>
    <row r="2" ht="41.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6" customHeight="1" spans="1:15">
      <c r="A3" s="6" t="s">
        <v>2</v>
      </c>
      <c r="B3" s="6"/>
      <c r="C3" s="6"/>
      <c r="D3" s="6"/>
      <c r="E3" s="6"/>
      <c r="F3" s="7" t="s">
        <v>3</v>
      </c>
      <c r="G3" s="7"/>
      <c r="H3" s="7"/>
      <c r="I3" s="7"/>
      <c r="J3" s="32" t="s">
        <v>4</v>
      </c>
      <c r="K3" s="33" t="s">
        <v>5</v>
      </c>
      <c r="M3" s="32"/>
      <c r="N3" s="34"/>
      <c r="O3" s="34"/>
    </row>
    <row r="4" ht="30" customHeight="1" spans="1:15">
      <c r="A4" s="8" t="s">
        <v>6</v>
      </c>
      <c r="B4" s="9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35" t="s">
        <v>14</v>
      </c>
      <c r="J4" s="9" t="s">
        <v>15</v>
      </c>
      <c r="K4" s="9" t="s">
        <v>16</v>
      </c>
      <c r="L4" s="35" t="s">
        <v>17</v>
      </c>
      <c r="M4" s="35" t="s">
        <v>18</v>
      </c>
      <c r="N4" s="9" t="s">
        <v>19</v>
      </c>
      <c r="O4" s="8" t="s">
        <v>20</v>
      </c>
    </row>
    <row r="5" ht="13.5" spans="1:15">
      <c r="A5" s="8"/>
      <c r="B5" s="9"/>
      <c r="C5" s="9"/>
      <c r="D5" s="9"/>
      <c r="E5" s="9"/>
      <c r="F5" s="9"/>
      <c r="G5" s="9"/>
      <c r="H5" s="9"/>
      <c r="I5" s="36"/>
      <c r="J5" s="9"/>
      <c r="K5" s="9"/>
      <c r="L5" s="36"/>
      <c r="M5" s="36"/>
      <c r="N5" s="9"/>
      <c r="O5" s="8"/>
    </row>
    <row r="6" ht="24.95" customHeight="1" spans="1:15">
      <c r="A6" s="10">
        <v>1</v>
      </c>
      <c r="B6" s="10" t="s">
        <v>21</v>
      </c>
      <c r="C6" s="10">
        <v>201</v>
      </c>
      <c r="D6" s="10">
        <v>2</v>
      </c>
      <c r="E6" s="11" t="s">
        <v>22</v>
      </c>
      <c r="F6" s="10">
        <v>3</v>
      </c>
      <c r="G6" s="12">
        <v>143.54</v>
      </c>
      <c r="H6" s="13">
        <v>34.38</v>
      </c>
      <c r="I6" s="37">
        <v>109.16</v>
      </c>
      <c r="J6" s="38">
        <v>6350</v>
      </c>
      <c r="K6" s="39">
        <f>L6/I6</f>
        <v>8349.9358739465</v>
      </c>
      <c r="L6" s="39">
        <f t="shared" ref="L6:L22" si="0">G6*J6</f>
        <v>911479</v>
      </c>
      <c r="M6" s="12"/>
      <c r="N6" s="40" t="s">
        <v>23</v>
      </c>
      <c r="O6" s="40" t="s">
        <v>24</v>
      </c>
    </row>
    <row r="7" ht="24.95" customHeight="1" spans="1:15">
      <c r="A7" s="10">
        <v>2</v>
      </c>
      <c r="B7" s="14" t="s">
        <v>21</v>
      </c>
      <c r="C7" s="14">
        <v>301</v>
      </c>
      <c r="D7" s="14">
        <v>3</v>
      </c>
      <c r="E7" s="15" t="s">
        <v>22</v>
      </c>
      <c r="F7" s="14">
        <v>3</v>
      </c>
      <c r="G7" s="16">
        <v>143.54</v>
      </c>
      <c r="H7" s="17">
        <v>34.38</v>
      </c>
      <c r="I7" s="41">
        <v>109.16</v>
      </c>
      <c r="J7" s="42">
        <v>6350</v>
      </c>
      <c r="K7" s="43">
        <f>L7/I7</f>
        <v>8349.9358739465</v>
      </c>
      <c r="L7" s="39">
        <f t="shared" si="0"/>
        <v>911479</v>
      </c>
      <c r="M7" s="16"/>
      <c r="N7" s="44" t="s">
        <v>23</v>
      </c>
      <c r="O7" s="44" t="s">
        <v>24</v>
      </c>
    </row>
    <row r="8" ht="24.95" customHeight="1" spans="1:15">
      <c r="A8" s="10">
        <v>3</v>
      </c>
      <c r="B8" s="14" t="s">
        <v>21</v>
      </c>
      <c r="C8" s="14">
        <v>303</v>
      </c>
      <c r="D8" s="14">
        <v>3</v>
      </c>
      <c r="E8" s="15" t="s">
        <v>25</v>
      </c>
      <c r="F8" s="14">
        <v>3</v>
      </c>
      <c r="G8" s="16">
        <v>115.13</v>
      </c>
      <c r="H8" s="17">
        <v>27.58</v>
      </c>
      <c r="I8" s="41">
        <v>87.55</v>
      </c>
      <c r="J8" s="42">
        <v>6130</v>
      </c>
      <c r="K8" s="43">
        <f>L8/I8</f>
        <v>8061.07252998287</v>
      </c>
      <c r="L8" s="39">
        <f t="shared" si="0"/>
        <v>705746.9</v>
      </c>
      <c r="M8" s="16"/>
      <c r="N8" s="44" t="s">
        <v>23</v>
      </c>
      <c r="O8" s="44" t="s">
        <v>24</v>
      </c>
    </row>
    <row r="9" ht="24.95" customHeight="1" spans="1:15">
      <c r="A9" s="10">
        <v>4</v>
      </c>
      <c r="B9" s="14" t="s">
        <v>21</v>
      </c>
      <c r="C9" s="14">
        <v>401</v>
      </c>
      <c r="D9" s="14">
        <v>4</v>
      </c>
      <c r="E9" s="15" t="s">
        <v>22</v>
      </c>
      <c r="F9" s="14">
        <v>3</v>
      </c>
      <c r="G9" s="16">
        <v>143.54</v>
      </c>
      <c r="H9" s="17">
        <v>34.38</v>
      </c>
      <c r="I9" s="41">
        <v>109.16</v>
      </c>
      <c r="J9" s="42">
        <v>6000</v>
      </c>
      <c r="K9" s="43">
        <f>L9/I9</f>
        <v>7889.70318798095</v>
      </c>
      <c r="L9" s="39">
        <f t="shared" si="0"/>
        <v>861240</v>
      </c>
      <c r="M9" s="16"/>
      <c r="N9" s="44" t="s">
        <v>23</v>
      </c>
      <c r="O9" s="44" t="s">
        <v>24</v>
      </c>
    </row>
    <row r="10" ht="24.95" customHeight="1" spans="1:15">
      <c r="A10" s="10">
        <v>5</v>
      </c>
      <c r="B10" s="14" t="s">
        <v>21</v>
      </c>
      <c r="C10" s="14">
        <v>403</v>
      </c>
      <c r="D10" s="14">
        <v>4</v>
      </c>
      <c r="E10" s="15" t="s">
        <v>25</v>
      </c>
      <c r="F10" s="14">
        <v>3</v>
      </c>
      <c r="G10" s="16">
        <v>115.13</v>
      </c>
      <c r="H10" s="17">
        <v>27.58</v>
      </c>
      <c r="I10" s="41">
        <v>87.55</v>
      </c>
      <c r="J10" s="42">
        <v>6000</v>
      </c>
      <c r="K10" s="43">
        <f t="shared" ref="K10:K22" si="1">L10/I10</f>
        <v>7890.11993146773</v>
      </c>
      <c r="L10" s="39">
        <f t="shared" si="0"/>
        <v>690780</v>
      </c>
      <c r="M10" s="16"/>
      <c r="N10" s="44" t="s">
        <v>23</v>
      </c>
      <c r="O10" s="44" t="s">
        <v>24</v>
      </c>
    </row>
    <row r="11" ht="24.95" customHeight="1" spans="1:15">
      <c r="A11" s="10">
        <v>6</v>
      </c>
      <c r="B11" s="14" t="s">
        <v>21</v>
      </c>
      <c r="C11" s="14">
        <v>501</v>
      </c>
      <c r="D11" s="14">
        <v>5</v>
      </c>
      <c r="E11" s="15" t="s">
        <v>22</v>
      </c>
      <c r="F11" s="14">
        <v>3</v>
      </c>
      <c r="G11" s="16">
        <v>143.54</v>
      </c>
      <c r="H11" s="17">
        <v>34.38</v>
      </c>
      <c r="I11" s="41">
        <v>109.16</v>
      </c>
      <c r="J11" s="42">
        <v>6400</v>
      </c>
      <c r="K11" s="43">
        <f t="shared" si="1"/>
        <v>8415.68340051301</v>
      </c>
      <c r="L11" s="39">
        <f t="shared" si="0"/>
        <v>918656</v>
      </c>
      <c r="M11" s="16"/>
      <c r="N11" s="44" t="s">
        <v>23</v>
      </c>
      <c r="O11" s="44" t="s">
        <v>24</v>
      </c>
    </row>
    <row r="12" ht="24.95" customHeight="1" spans="1:15">
      <c r="A12" s="10">
        <v>7</v>
      </c>
      <c r="B12" s="14" t="s">
        <v>21</v>
      </c>
      <c r="C12" s="14">
        <v>503</v>
      </c>
      <c r="D12" s="14">
        <v>5</v>
      </c>
      <c r="E12" s="15" t="s">
        <v>25</v>
      </c>
      <c r="F12" s="14">
        <v>3</v>
      </c>
      <c r="G12" s="16">
        <v>115.13</v>
      </c>
      <c r="H12" s="17">
        <v>27.58</v>
      </c>
      <c r="I12" s="41">
        <v>87.55</v>
      </c>
      <c r="J12" s="42">
        <v>6400</v>
      </c>
      <c r="K12" s="43">
        <f t="shared" si="1"/>
        <v>8416.12792689891</v>
      </c>
      <c r="L12" s="39">
        <f t="shared" si="0"/>
        <v>736832</v>
      </c>
      <c r="M12" s="16"/>
      <c r="N12" s="44" t="s">
        <v>23</v>
      </c>
      <c r="O12" s="44" t="s">
        <v>24</v>
      </c>
    </row>
    <row r="13" ht="24.95" customHeight="1" spans="1:15">
      <c r="A13" s="10">
        <v>8</v>
      </c>
      <c r="B13" s="14" t="s">
        <v>21</v>
      </c>
      <c r="C13" s="14">
        <v>701</v>
      </c>
      <c r="D13" s="14">
        <v>7</v>
      </c>
      <c r="E13" s="15" t="s">
        <v>22</v>
      </c>
      <c r="F13" s="14">
        <v>3</v>
      </c>
      <c r="G13" s="16">
        <v>143.54</v>
      </c>
      <c r="H13" s="17">
        <v>34.38</v>
      </c>
      <c r="I13" s="41">
        <v>109.16</v>
      </c>
      <c r="J13" s="42">
        <v>6400</v>
      </c>
      <c r="K13" s="43">
        <f t="shared" si="1"/>
        <v>8415.68340051301</v>
      </c>
      <c r="L13" s="39">
        <f t="shared" si="0"/>
        <v>918656</v>
      </c>
      <c r="M13" s="16"/>
      <c r="N13" s="44" t="s">
        <v>23</v>
      </c>
      <c r="O13" s="44" t="s">
        <v>24</v>
      </c>
    </row>
    <row r="14" ht="24.95" customHeight="1" spans="1:15">
      <c r="A14" s="10">
        <v>9</v>
      </c>
      <c r="B14" s="14" t="s">
        <v>21</v>
      </c>
      <c r="C14" s="14">
        <v>703</v>
      </c>
      <c r="D14" s="14">
        <v>7</v>
      </c>
      <c r="E14" s="15" t="s">
        <v>25</v>
      </c>
      <c r="F14" s="14">
        <v>3</v>
      </c>
      <c r="G14" s="16">
        <v>115.13</v>
      </c>
      <c r="H14" s="17">
        <v>27.58</v>
      </c>
      <c r="I14" s="41">
        <v>87.55</v>
      </c>
      <c r="J14" s="42">
        <v>6400</v>
      </c>
      <c r="K14" s="43">
        <f t="shared" si="1"/>
        <v>8416.12792689891</v>
      </c>
      <c r="L14" s="39">
        <f t="shared" si="0"/>
        <v>736832</v>
      </c>
      <c r="M14" s="16"/>
      <c r="N14" s="44" t="s">
        <v>23</v>
      </c>
      <c r="O14" s="44" t="s">
        <v>24</v>
      </c>
    </row>
    <row r="15" ht="24.95" customHeight="1" spans="1:15">
      <c r="A15" s="10">
        <v>10</v>
      </c>
      <c r="B15" s="14" t="s">
        <v>21</v>
      </c>
      <c r="C15" s="14">
        <v>801</v>
      </c>
      <c r="D15" s="14">
        <v>8</v>
      </c>
      <c r="E15" s="15" t="s">
        <v>22</v>
      </c>
      <c r="F15" s="14">
        <v>3</v>
      </c>
      <c r="G15" s="16">
        <v>143.54</v>
      </c>
      <c r="H15" s="17">
        <v>34.38</v>
      </c>
      <c r="I15" s="41">
        <v>109.16</v>
      </c>
      <c r="J15" s="42">
        <v>6200</v>
      </c>
      <c r="K15" s="43">
        <f t="shared" si="1"/>
        <v>8152.69329424698</v>
      </c>
      <c r="L15" s="39">
        <f t="shared" si="0"/>
        <v>889948</v>
      </c>
      <c r="M15" s="16"/>
      <c r="N15" s="44" t="s">
        <v>23</v>
      </c>
      <c r="O15" s="44" t="s">
        <v>24</v>
      </c>
    </row>
    <row r="16" ht="24.95" customHeight="1" spans="1:15">
      <c r="A16" s="10">
        <v>11</v>
      </c>
      <c r="B16" s="14" t="s">
        <v>21</v>
      </c>
      <c r="C16" s="14">
        <v>803</v>
      </c>
      <c r="D16" s="14">
        <v>8</v>
      </c>
      <c r="E16" s="15" t="s">
        <v>25</v>
      </c>
      <c r="F16" s="14">
        <v>3</v>
      </c>
      <c r="G16" s="16">
        <v>115.13</v>
      </c>
      <c r="H16" s="17">
        <v>27.58</v>
      </c>
      <c r="I16" s="41">
        <v>87.55</v>
      </c>
      <c r="J16" s="42">
        <v>6150</v>
      </c>
      <c r="K16" s="43">
        <f t="shared" si="1"/>
        <v>8087.37292975443</v>
      </c>
      <c r="L16" s="39">
        <f t="shared" si="0"/>
        <v>708049.5</v>
      </c>
      <c r="M16" s="16"/>
      <c r="N16" s="44" t="s">
        <v>23</v>
      </c>
      <c r="O16" s="44" t="s">
        <v>24</v>
      </c>
    </row>
    <row r="17" s="1" customFormat="1" ht="24.95" customHeight="1" spans="1:15">
      <c r="A17" s="18">
        <v>12</v>
      </c>
      <c r="B17" s="19" t="s">
        <v>21</v>
      </c>
      <c r="C17" s="19">
        <v>901</v>
      </c>
      <c r="D17" s="19">
        <v>9</v>
      </c>
      <c r="E17" s="20" t="s">
        <v>22</v>
      </c>
      <c r="F17" s="19">
        <v>3</v>
      </c>
      <c r="G17" s="21">
        <v>143.54</v>
      </c>
      <c r="H17" s="22">
        <v>34.38</v>
      </c>
      <c r="I17" s="45">
        <v>109.16</v>
      </c>
      <c r="J17" s="46">
        <v>5700</v>
      </c>
      <c r="K17" s="47">
        <f t="shared" si="1"/>
        <v>7495.2180285819</v>
      </c>
      <c r="L17" s="47">
        <f t="shared" si="0"/>
        <v>818178</v>
      </c>
      <c r="M17" s="21"/>
      <c r="N17" s="48" t="s">
        <v>23</v>
      </c>
      <c r="O17" s="48" t="s">
        <v>24</v>
      </c>
    </row>
    <row r="18" ht="24.95" customHeight="1" spans="1:15">
      <c r="A18" s="10">
        <v>13</v>
      </c>
      <c r="B18" s="14" t="s">
        <v>21</v>
      </c>
      <c r="C18" s="14">
        <v>1003</v>
      </c>
      <c r="D18" s="14">
        <v>10</v>
      </c>
      <c r="E18" s="15" t="s">
        <v>25</v>
      </c>
      <c r="F18" s="14">
        <v>3</v>
      </c>
      <c r="G18" s="16">
        <v>115.13</v>
      </c>
      <c r="H18" s="17">
        <v>27.58</v>
      </c>
      <c r="I18" s="41">
        <v>87.55</v>
      </c>
      <c r="J18" s="42">
        <v>6500</v>
      </c>
      <c r="K18" s="43">
        <f>L18/I18</f>
        <v>8547.62992575671</v>
      </c>
      <c r="L18" s="39">
        <f>G18*J18</f>
        <v>748345</v>
      </c>
      <c r="M18" s="16"/>
      <c r="N18" s="44" t="s">
        <v>23</v>
      </c>
      <c r="O18" s="44" t="s">
        <v>24</v>
      </c>
    </row>
    <row r="19" ht="24.95" customHeight="1" spans="1:15">
      <c r="A19" s="10">
        <v>14</v>
      </c>
      <c r="B19" s="14" t="s">
        <v>21</v>
      </c>
      <c r="C19" s="14">
        <v>1201</v>
      </c>
      <c r="D19" s="14">
        <v>12</v>
      </c>
      <c r="E19" s="15" t="s">
        <v>22</v>
      </c>
      <c r="F19" s="14">
        <v>3</v>
      </c>
      <c r="G19" s="16">
        <v>143.54</v>
      </c>
      <c r="H19" s="17">
        <v>34.38</v>
      </c>
      <c r="I19" s="41">
        <v>109.16</v>
      </c>
      <c r="J19" s="42">
        <v>6300</v>
      </c>
      <c r="K19" s="43">
        <f>L19/I19</f>
        <v>8284.18834737999</v>
      </c>
      <c r="L19" s="39">
        <f>G19*J19</f>
        <v>904302</v>
      </c>
      <c r="M19" s="16"/>
      <c r="N19" s="44" t="s">
        <v>23</v>
      </c>
      <c r="O19" s="44" t="s">
        <v>24</v>
      </c>
    </row>
    <row r="20" ht="24.95" customHeight="1" spans="1:15">
      <c r="A20" s="10">
        <v>15</v>
      </c>
      <c r="B20" s="14" t="s">
        <v>21</v>
      </c>
      <c r="C20" s="14">
        <v>1303</v>
      </c>
      <c r="D20" s="14">
        <v>13</v>
      </c>
      <c r="E20" s="15" t="s">
        <v>25</v>
      </c>
      <c r="F20" s="14">
        <v>3</v>
      </c>
      <c r="G20" s="16">
        <v>115.13</v>
      </c>
      <c r="H20" s="17">
        <v>27.58</v>
      </c>
      <c r="I20" s="41">
        <v>87.55</v>
      </c>
      <c r="J20" s="42">
        <v>6509</v>
      </c>
      <c r="K20" s="43">
        <f>L20/I20</f>
        <v>8559.46510565391</v>
      </c>
      <c r="L20" s="39">
        <f>G20*J20</f>
        <v>749381.17</v>
      </c>
      <c r="M20" s="16"/>
      <c r="N20" s="44" t="s">
        <v>23</v>
      </c>
      <c r="O20" s="44" t="s">
        <v>24</v>
      </c>
    </row>
    <row r="21" ht="24.95" customHeight="1" spans="1:15">
      <c r="A21" s="10">
        <v>16</v>
      </c>
      <c r="B21" s="14" t="s">
        <v>21</v>
      </c>
      <c r="C21" s="14">
        <v>1401</v>
      </c>
      <c r="D21" s="14">
        <v>14</v>
      </c>
      <c r="E21" s="15" t="s">
        <v>22</v>
      </c>
      <c r="F21" s="14">
        <v>3</v>
      </c>
      <c r="G21" s="16">
        <v>143.54</v>
      </c>
      <c r="H21" s="17">
        <v>34.38</v>
      </c>
      <c r="I21" s="41">
        <v>109.16</v>
      </c>
      <c r="J21" s="42">
        <v>6100</v>
      </c>
      <c r="K21" s="43">
        <f>L21/I21</f>
        <v>8021.19824111396</v>
      </c>
      <c r="L21" s="39">
        <f>G21*J21</f>
        <v>875594</v>
      </c>
      <c r="M21" s="16"/>
      <c r="N21" s="44" t="s">
        <v>23</v>
      </c>
      <c r="O21" s="44" t="s">
        <v>24</v>
      </c>
    </row>
    <row r="22" ht="23.25" customHeight="1" spans="1:15">
      <c r="A22" s="10">
        <v>17</v>
      </c>
      <c r="B22" s="14" t="s">
        <v>21</v>
      </c>
      <c r="C22" s="14">
        <v>1501</v>
      </c>
      <c r="D22" s="14">
        <v>15</v>
      </c>
      <c r="E22" s="15" t="s">
        <v>22</v>
      </c>
      <c r="F22" s="14">
        <v>3</v>
      </c>
      <c r="G22" s="16">
        <v>143.54</v>
      </c>
      <c r="H22" s="17">
        <v>34.38</v>
      </c>
      <c r="I22" s="41">
        <v>109.16</v>
      </c>
      <c r="J22" s="42">
        <v>6579</v>
      </c>
      <c r="K22" s="43">
        <f t="shared" ref="K22:K25" si="2">L22/I22</f>
        <v>8651.05954562111</v>
      </c>
      <c r="L22" s="39">
        <f>G22*J22</f>
        <v>944349.66</v>
      </c>
      <c r="M22" s="16"/>
      <c r="N22" s="44" t="s">
        <v>23</v>
      </c>
      <c r="O22" s="44" t="s">
        <v>24</v>
      </c>
    </row>
    <row r="23" s="2" customFormat="1" ht="23.25" customHeight="1" spans="1:15">
      <c r="A23" s="10">
        <v>18</v>
      </c>
      <c r="B23" s="10" t="s">
        <v>21</v>
      </c>
      <c r="C23" s="10">
        <v>1502</v>
      </c>
      <c r="D23" s="10">
        <v>15</v>
      </c>
      <c r="E23" s="11" t="s">
        <v>22</v>
      </c>
      <c r="F23" s="10">
        <v>3</v>
      </c>
      <c r="G23" s="12">
        <v>131.35</v>
      </c>
      <c r="H23" s="13">
        <v>31.46</v>
      </c>
      <c r="I23" s="37">
        <v>99.89</v>
      </c>
      <c r="J23" s="49">
        <v>6652</v>
      </c>
      <c r="K23" s="39">
        <f t="shared" si="2"/>
        <v>8747.02372609871</v>
      </c>
      <c r="L23" s="39">
        <f>G23*J23</f>
        <v>873740.2</v>
      </c>
      <c r="M23" s="12"/>
      <c r="N23" s="40" t="s">
        <v>23</v>
      </c>
      <c r="O23" s="40" t="s">
        <v>24</v>
      </c>
    </row>
    <row r="24" ht="23.25" customHeight="1" spans="1:15">
      <c r="A24" s="10">
        <v>19</v>
      </c>
      <c r="B24" s="14" t="s">
        <v>21</v>
      </c>
      <c r="C24" s="14">
        <v>1503</v>
      </c>
      <c r="D24" s="14">
        <v>15</v>
      </c>
      <c r="E24" s="15" t="s">
        <v>25</v>
      </c>
      <c r="F24" s="14">
        <v>3</v>
      </c>
      <c r="G24" s="16">
        <v>115.13</v>
      </c>
      <c r="H24" s="17">
        <v>27.58</v>
      </c>
      <c r="I24" s="41">
        <v>87.55</v>
      </c>
      <c r="J24" s="42">
        <v>6591</v>
      </c>
      <c r="K24" s="43">
        <f t="shared" si="2"/>
        <v>8667.29674471731</v>
      </c>
      <c r="L24" s="39">
        <f>G24*J24</f>
        <v>758821.83</v>
      </c>
      <c r="M24" s="16"/>
      <c r="N24" s="44" t="s">
        <v>23</v>
      </c>
      <c r="O24" s="44" t="s">
        <v>24</v>
      </c>
    </row>
    <row r="25" s="3" customFormat="1" ht="20" customHeight="1" spans="1:15">
      <c r="A25" s="10">
        <v>20</v>
      </c>
      <c r="B25" s="23" t="s">
        <v>21</v>
      </c>
      <c r="C25" s="23">
        <v>1601</v>
      </c>
      <c r="D25" s="23">
        <v>16</v>
      </c>
      <c r="E25" s="24" t="s">
        <v>22</v>
      </c>
      <c r="F25" s="23">
        <v>3</v>
      </c>
      <c r="G25" s="25">
        <v>143.54</v>
      </c>
      <c r="H25" s="26">
        <v>34.38</v>
      </c>
      <c r="I25" s="50">
        <v>109.16</v>
      </c>
      <c r="J25" s="51">
        <v>7000</v>
      </c>
      <c r="K25" s="52">
        <f t="shared" si="2"/>
        <v>9722.81563876154</v>
      </c>
      <c r="L25" s="52">
        <v>1061342.55512721</v>
      </c>
      <c r="M25" s="25"/>
      <c r="N25" s="44" t="s">
        <v>23</v>
      </c>
      <c r="O25" s="44" t="s">
        <v>24</v>
      </c>
    </row>
    <row r="26" ht="23.25" customHeight="1" spans="1:15">
      <c r="A26" s="10">
        <v>21</v>
      </c>
      <c r="B26" s="14" t="s">
        <v>21</v>
      </c>
      <c r="C26" s="14">
        <v>1602</v>
      </c>
      <c r="D26" s="14">
        <v>16</v>
      </c>
      <c r="E26" s="15" t="s">
        <v>22</v>
      </c>
      <c r="F26" s="14">
        <v>3</v>
      </c>
      <c r="G26" s="16">
        <v>131.35</v>
      </c>
      <c r="H26" s="17">
        <v>31.46</v>
      </c>
      <c r="I26" s="41">
        <v>99.89</v>
      </c>
      <c r="J26" s="42">
        <v>6588</v>
      </c>
      <c r="K26" s="43">
        <f>L26/I26</f>
        <v>8662.86715386926</v>
      </c>
      <c r="L26" s="39">
        <f>G26*J26</f>
        <v>865333.8</v>
      </c>
      <c r="M26" s="16"/>
      <c r="N26" s="44" t="s">
        <v>23</v>
      </c>
      <c r="O26" s="44" t="s">
        <v>24</v>
      </c>
    </row>
    <row r="27" s="3" customFormat="1" ht="20" customHeight="1" spans="1:15">
      <c r="A27" s="10">
        <v>22</v>
      </c>
      <c r="B27" s="23" t="s">
        <v>21</v>
      </c>
      <c r="C27" s="23">
        <v>1603</v>
      </c>
      <c r="D27" s="23">
        <v>16</v>
      </c>
      <c r="E27" s="24" t="s">
        <v>25</v>
      </c>
      <c r="F27" s="23">
        <v>3</v>
      </c>
      <c r="G27" s="25">
        <v>115.13</v>
      </c>
      <c r="H27" s="26">
        <v>27.58</v>
      </c>
      <c r="I27" s="50">
        <v>87.55</v>
      </c>
      <c r="J27" s="51">
        <v>7000</v>
      </c>
      <c r="K27" s="52">
        <f>L27/I27</f>
        <v>9885.47805289101</v>
      </c>
      <c r="L27" s="52">
        <v>865473.603530608</v>
      </c>
      <c r="M27" s="25"/>
      <c r="N27" s="44" t="s">
        <v>23</v>
      </c>
      <c r="O27" s="44" t="s">
        <v>24</v>
      </c>
    </row>
    <row r="28" ht="23.25" customHeight="1" spans="1:15">
      <c r="A28" s="10">
        <v>23</v>
      </c>
      <c r="B28" s="14" t="s">
        <v>21</v>
      </c>
      <c r="C28" s="14">
        <v>1703</v>
      </c>
      <c r="D28" s="14">
        <v>17</v>
      </c>
      <c r="E28" s="15" t="s">
        <v>25</v>
      </c>
      <c r="F28" s="14">
        <v>3</v>
      </c>
      <c r="G28" s="16">
        <v>115.13</v>
      </c>
      <c r="H28" s="17">
        <v>27.58</v>
      </c>
      <c r="I28" s="41">
        <v>87.55</v>
      </c>
      <c r="J28" s="42">
        <v>6300</v>
      </c>
      <c r="K28" s="43">
        <f>L28/I28</f>
        <v>8284.62592804112</v>
      </c>
      <c r="L28" s="39">
        <f>G28*J28</f>
        <v>725319</v>
      </c>
      <c r="M28" s="16"/>
      <c r="N28" s="44" t="s">
        <v>23</v>
      </c>
      <c r="O28" s="44" t="s">
        <v>24</v>
      </c>
    </row>
    <row r="29" s="1" customFormat="1" ht="23.25" customHeight="1" spans="1:15">
      <c r="A29" s="18">
        <v>24</v>
      </c>
      <c r="B29" s="19" t="s">
        <v>21</v>
      </c>
      <c r="C29" s="19">
        <v>1801</v>
      </c>
      <c r="D29" s="19">
        <v>18</v>
      </c>
      <c r="E29" s="20" t="s">
        <v>22</v>
      </c>
      <c r="F29" s="19">
        <v>3</v>
      </c>
      <c r="G29" s="21">
        <v>143.54</v>
      </c>
      <c r="H29" s="22">
        <v>34.38</v>
      </c>
      <c r="I29" s="45">
        <v>109.16</v>
      </c>
      <c r="J29" s="46">
        <v>6400</v>
      </c>
      <c r="K29" s="47">
        <f>L29/I29</f>
        <v>8415.68340051301</v>
      </c>
      <c r="L29" s="47">
        <f>G29*J29</f>
        <v>918656</v>
      </c>
      <c r="M29" s="21"/>
      <c r="N29" s="48" t="s">
        <v>23</v>
      </c>
      <c r="O29" s="48" t="s">
        <v>24</v>
      </c>
    </row>
    <row r="30" ht="23.25" customHeight="1" spans="1:15">
      <c r="A30" s="10">
        <v>25</v>
      </c>
      <c r="B30" s="14" t="s">
        <v>21</v>
      </c>
      <c r="C30" s="14">
        <v>1802</v>
      </c>
      <c r="D30" s="14">
        <v>18</v>
      </c>
      <c r="E30" s="15" t="s">
        <v>22</v>
      </c>
      <c r="F30" s="14">
        <v>3</v>
      </c>
      <c r="G30" s="16">
        <v>131.35</v>
      </c>
      <c r="H30" s="17">
        <v>31.46</v>
      </c>
      <c r="I30" s="41">
        <v>99.89</v>
      </c>
      <c r="J30" s="42">
        <v>6000</v>
      </c>
      <c r="K30" s="43">
        <f>L30/I30</f>
        <v>7889.67864651116</v>
      </c>
      <c r="L30" s="39">
        <f>G30*J30</f>
        <v>788100</v>
      </c>
      <c r="M30" s="16"/>
      <c r="N30" s="44" t="s">
        <v>23</v>
      </c>
      <c r="O30" s="44" t="s">
        <v>24</v>
      </c>
    </row>
    <row r="31" ht="23.25" customHeight="1" spans="1:15">
      <c r="A31" s="10">
        <v>26</v>
      </c>
      <c r="B31" s="14" t="s">
        <v>21</v>
      </c>
      <c r="C31" s="14">
        <v>1803</v>
      </c>
      <c r="D31" s="14">
        <v>18</v>
      </c>
      <c r="E31" s="15" t="s">
        <v>25</v>
      </c>
      <c r="F31" s="14">
        <v>3</v>
      </c>
      <c r="G31" s="16">
        <v>115.13</v>
      </c>
      <c r="H31" s="17">
        <v>27.58</v>
      </c>
      <c r="I31" s="41">
        <v>87.55</v>
      </c>
      <c r="J31" s="42">
        <v>6000</v>
      </c>
      <c r="K31" s="43">
        <f>L31/I31</f>
        <v>7890.11993146773</v>
      </c>
      <c r="L31" s="39">
        <f>G31*J31</f>
        <v>690780</v>
      </c>
      <c r="M31" s="16"/>
      <c r="N31" s="44" t="s">
        <v>23</v>
      </c>
      <c r="O31" s="44" t="s">
        <v>24</v>
      </c>
    </row>
    <row r="32" ht="23.25" customHeight="1" spans="1:15">
      <c r="A32" s="10">
        <v>27</v>
      </c>
      <c r="B32" s="14" t="s">
        <v>21</v>
      </c>
      <c r="C32" s="14">
        <v>1902</v>
      </c>
      <c r="D32" s="14">
        <v>19</v>
      </c>
      <c r="E32" s="15" t="s">
        <v>22</v>
      </c>
      <c r="F32" s="14">
        <v>3</v>
      </c>
      <c r="G32" s="16">
        <v>131.35</v>
      </c>
      <c r="H32" s="17">
        <v>31.46</v>
      </c>
      <c r="I32" s="41">
        <v>99.89</v>
      </c>
      <c r="J32" s="42">
        <v>6000</v>
      </c>
      <c r="K32" s="43">
        <f>L32/I32</f>
        <v>7889.67864651116</v>
      </c>
      <c r="L32" s="39">
        <f>G32*J32</f>
        <v>788100</v>
      </c>
      <c r="M32" s="16"/>
      <c r="N32" s="44" t="s">
        <v>23</v>
      </c>
      <c r="O32" s="44" t="s">
        <v>24</v>
      </c>
    </row>
    <row r="33" ht="23.25" customHeight="1" spans="1:15">
      <c r="A33" s="10">
        <v>28</v>
      </c>
      <c r="B33" s="14" t="s">
        <v>21</v>
      </c>
      <c r="C33" s="14">
        <v>1903</v>
      </c>
      <c r="D33" s="14">
        <v>19</v>
      </c>
      <c r="E33" s="15" t="s">
        <v>25</v>
      </c>
      <c r="F33" s="14">
        <v>3</v>
      </c>
      <c r="G33" s="16">
        <v>115.13</v>
      </c>
      <c r="H33" s="17">
        <v>27.58</v>
      </c>
      <c r="I33" s="41">
        <v>87.55</v>
      </c>
      <c r="J33" s="42">
        <v>6000</v>
      </c>
      <c r="K33" s="43">
        <f>L33/I33</f>
        <v>7890.11993146773</v>
      </c>
      <c r="L33" s="39">
        <f>G33*J33</f>
        <v>690780</v>
      </c>
      <c r="M33" s="16"/>
      <c r="N33" s="44" t="s">
        <v>23</v>
      </c>
      <c r="O33" s="44" t="s">
        <v>24</v>
      </c>
    </row>
    <row r="34" ht="23.25" customHeight="1" spans="1:15">
      <c r="A34" s="15" t="s">
        <v>26</v>
      </c>
      <c r="B34" s="14"/>
      <c r="C34" s="14"/>
      <c r="D34" s="14"/>
      <c r="E34" s="14"/>
      <c r="F34" s="14"/>
      <c r="G34" s="16">
        <f t="shared" ref="G34:I34" si="3">SUM(G6:G33)</f>
        <v>3629.44</v>
      </c>
      <c r="H34" s="16">
        <f t="shared" si="3"/>
        <v>869.36</v>
      </c>
      <c r="I34" s="16">
        <f t="shared" si="3"/>
        <v>2760.08</v>
      </c>
      <c r="J34" s="42">
        <f>L34/G34</f>
        <v>6352.57649076932</v>
      </c>
      <c r="K34" s="43">
        <f>L34/I34</f>
        <v>8353.48802160003</v>
      </c>
      <c r="L34" s="43">
        <f>SUM(L6:L33)</f>
        <v>23056295.2186578</v>
      </c>
      <c r="M34" s="16"/>
      <c r="N34" s="44"/>
      <c r="O34" s="44"/>
    </row>
    <row r="35" ht="57" customHeight="1" spans="1:15">
      <c r="A35" s="27" t="s">
        <v>27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53"/>
    </row>
    <row r="36" ht="72.95" customHeight="1" spans="1:15">
      <c r="A36" s="29" t="s">
        <v>28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ht="23.25" customHeight="1" spans="1:15">
      <c r="A37" s="31" t="s">
        <v>29</v>
      </c>
      <c r="B37" s="31"/>
      <c r="C37" s="31"/>
      <c r="D37" s="31"/>
      <c r="E37" s="31"/>
      <c r="F37" s="31"/>
      <c r="G37" s="31"/>
      <c r="H37" s="31"/>
      <c r="I37" s="31"/>
      <c r="J37" s="31"/>
      <c r="K37" s="31" t="s">
        <v>30</v>
      </c>
      <c r="L37" s="31"/>
      <c r="M37" s="31" t="s">
        <v>31</v>
      </c>
      <c r="N37" s="31"/>
      <c r="O37" s="31"/>
    </row>
    <row r="38" ht="23.25" customHeight="1" spans="1:15">
      <c r="A38" s="31" t="s">
        <v>32</v>
      </c>
      <c r="B38" s="31"/>
      <c r="C38" s="31"/>
      <c r="D38" s="31"/>
      <c r="E38" s="31"/>
      <c r="F38" s="31"/>
      <c r="G38" s="31"/>
      <c r="H38" s="31"/>
      <c r="I38" s="31"/>
      <c r="J38" s="31"/>
      <c r="K38" s="31" t="s">
        <v>33</v>
      </c>
      <c r="L38" s="31"/>
      <c r="M38" s="31" t="s">
        <v>34</v>
      </c>
      <c r="N38" s="31"/>
      <c r="O38" s="31"/>
    </row>
    <row r="39" ht="23.25" customHeight="1" spans="1:5">
      <c r="A39" s="31" t="s">
        <v>35</v>
      </c>
      <c r="B39" s="31"/>
      <c r="C39" s="31"/>
      <c r="D39" s="31"/>
      <c r="E39" s="31"/>
    </row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4.95" customHeight="1"/>
    <row r="233" ht="24.95" customHeight="1"/>
    <row r="234" ht="4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30.95" customHeight="1"/>
    <row r="244" ht="42" customHeight="1"/>
    <row r="245" ht="51.95" customHeight="1"/>
    <row r="246" ht="27" customHeight="1"/>
    <row r="247" ht="26.1" customHeight="1"/>
  </sheetData>
  <mergeCells count="27">
    <mergeCell ref="A1:B1"/>
    <mergeCell ref="A2:O2"/>
    <mergeCell ref="A3:E3"/>
    <mergeCell ref="F3:I3"/>
    <mergeCell ref="A34:F34"/>
    <mergeCell ref="A35:O35"/>
    <mergeCell ref="A36:O36"/>
    <mergeCell ref="A37:E37"/>
    <mergeCell ref="K37:L37"/>
    <mergeCell ref="A38:E38"/>
    <mergeCell ref="K38:L38"/>
    <mergeCell ref="A39:E3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984027777777778" right="0" top="0" bottom="0.59027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4#楼附件2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YTZY</cp:lastModifiedBy>
  <dcterms:created xsi:type="dcterms:W3CDTF">2021-08-07T08:00:00Z</dcterms:created>
  <dcterms:modified xsi:type="dcterms:W3CDTF">2024-01-08T06:43:30Z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B1DBA81BF3024BD0A47048B9B1E5E04A</vt:lpwstr>
  </property>
</Properties>
</file>