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20"/>
  </bookViews>
  <sheets>
    <sheet name="三期4栋 " sheetId="8" r:id="rId1"/>
  </sheets>
  <definedNames>
    <definedName name="_xlnm._FilterDatabase" localSheetId="0" hidden="1">'三期4栋 '!$A$5:$N$47</definedName>
    <definedName name="_xlnm.Print_Titles" localSheetId="0">'三期4栋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<sst xmlns="http://schemas.openxmlformats.org/spreadsheetml/2006/main" count="198" uniqueCount="50">
  <si>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</si>
  <si>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</si>
  <si>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</si>
  <si>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</si>
  <si>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保利和悦滨江花园三期4-1#、4-2#楼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</si>
  <si>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</si>
  <si>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</si>
  <si>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</si>
  <si>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</si>
  <si>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</si>
  <si>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</si>
  <si>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</si>
  <si>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</si>
  <si>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</si>
  <si>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</si>
  <si>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</si>
  <si>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</si>
  <si>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</si>
  <si>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</si>
  <si>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4-1单元</t>
  </si>
  <si>
    <t>2F</t>
  </si>
  <si>
    <t>四室二厅三卫</t>
  </si>
  <si>
    <t>未售</t>
  </si>
  <si>
    <t>带精装修1500元/方，以建筑面积计算</t>
  </si>
  <si>
    <t>3F</t>
  </si>
  <si>
    <t>4F</t>
  </si>
  <si>
    <t>5F</t>
  </si>
  <si>
    <t>8F</t>
  </si>
  <si>
    <t>10F</t>
  </si>
  <si>
    <t>13F</t>
  </si>
  <si>
    <t>14F</t>
  </si>
  <si>
    <t>6F</t>
  </si>
  <si>
    <t>7F</t>
  </si>
  <si>
    <t>9F</t>
  </si>
  <si>
    <t>11F</t>
  </si>
  <si>
    <t>12F</t>
  </si>
  <si>
    <t>15F</t>
  </si>
  <si>
    <t>16F</t>
  </si>
  <si>
    <t>17F</t>
  </si>
  <si>
    <t>4-2单元</t>
  </si>
  <si>
    <t>四室二厅二卫</t>
  </si>
  <si>
    <t>本楼栋总面积/均价</t>
  </si>
  <si>
    <t>-</t>
  </si>
  <si>
    <t>本栋销售住宅共34套，销售住宅总建筑面积：5373.28㎡，套内面积：4314.66㎡，分摊面积：1058.62㎡，原备案均价：：8504.30元/㎡（建筑面积）、10684.28元/㎡（套内建筑面积）；现备案均价：8143.12元/㎡（建筑面积）、10141.07元/㎡（套内建筑面积）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</si>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</sst>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.000_ "/>
  </numFmts>
  <fonts count="31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8" fillId="0" borderId="0"/>
    <xf numFmtId="0" fontId="30" fillId="0" borderId="0"/>
    <xf numFmtId="0" fontId="0" fillId="0" borderId="0" applyBorder="0">
      <alignment vertical="center"/>
    </xf>
    <xf numFmtId="0" fontId="9" fillId="0" borderId="0" applyBorder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78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8" fontId="4" fillId="2" borderId="0" xfId="0" applyNumberFormat="1" applyFont="1" applyFill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top" wrapText="1"/>
    </xf>
    <xf numFmtId="178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8" fontId="0" fillId="2" borderId="0" xfId="0" applyNumberFormat="1" applyFill="1" applyAlignment="1">
      <alignment horizontal="left" vertical="center"/>
    </xf>
    <xf numFmtId="179" fontId="0" fillId="2" borderId="0" xfId="0" applyNumberFormat="1" applyFill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6" xfId="53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7"/>
  <sheetViews>
    <sheetView tabSelected="1" view="pageBreakPreview" zoomScaleNormal="85" workbookViewId="0">
      <selection activeCell="A41" sqref="A41:N41"/>
    </sheetView>
  </sheetViews>
  <sheetFormatPr defaultColWidth="8.88392857142857" defaultRowHeight="16.8"/>
  <cols>
    <col min="1" max="1" width="8.88392857142857" style="4"/>
    <col min="2" max="2" width="15.6607142857143" style="4" customWidth="1"/>
    <col min="3" max="3" width="12.8839285714286" style="4" customWidth="1"/>
    <col min="4" max="4" width="8.88392857142857" style="4" customWidth="1"/>
    <col min="5" max="5" width="16.2232142857143" style="4" customWidth="1"/>
    <col min="6" max="6" width="10.2232142857143" style="4" customWidth="1"/>
    <col min="7" max="7" width="14.6607142857143" style="4" customWidth="1"/>
    <col min="8" max="8" width="15.6607142857143" style="4" customWidth="1"/>
    <col min="9" max="9" width="14.1071428571429" style="4" customWidth="1"/>
    <col min="10" max="10" width="17" style="4" customWidth="1"/>
    <col min="11" max="11" width="17.4375" style="4" customWidth="1"/>
    <col min="12" max="12" width="20.1071428571429" style="5" customWidth="1"/>
    <col min="13" max="13" width="8.4375" style="4" customWidth="1"/>
    <col min="14" max="14" width="34.6607142857143" style="4" customWidth="1"/>
    <col min="15" max="15" width="12.8839285714286" style="4"/>
    <col min="16" max="16384" width="8.88392857142857" style="4"/>
  </cols>
  <sheetData>
    <row r="1" s="1" customFormat="1" ht="23.2" spans="1:12">
      <c r="A1" s="6" t="s">
        <v>0</v>
      </c>
      <c r="B1" s="6"/>
      <c r="C1" s="1"/>
      <c r="D1" s="1"/>
      <c r="E1" s="1"/>
      <c r="F1" s="1"/>
      <c r="G1" s="1"/>
      <c r="H1" s="1"/>
      <c r="I1" s="1"/>
      <c r="J1" s="23"/>
      <c r="K1" s="1"/>
      <c r="L1" s="24"/>
    </row>
    <row r="2" s="1" customFormat="1" ht="28.8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5"/>
      <c r="M2" s="7"/>
      <c r="N2" s="7"/>
    </row>
    <row r="3" s="1" customFormat="1" ht="21" customHeight="1" spans="1:14">
      <c r="A3" s="8" t="s">
        <v>2</v>
      </c>
      <c r="B3" s="8"/>
      <c r="C3" s="8"/>
      <c r="D3" s="8"/>
      <c r="E3" s="8"/>
      <c r="F3" s="8"/>
      <c r="G3" s="19"/>
      <c r="H3" s="19"/>
      <c r="I3" s="19" t="s">
        <v>3</v>
      </c>
      <c r="J3" s="26" t="s">
        <v>4</v>
      </c>
      <c r="K3" s="26"/>
      <c r="L3" s="27"/>
      <c r="M3" s="42"/>
      <c r="N3" s="42"/>
    </row>
    <row r="4" s="1" customFormat="1" ht="15" customHeight="1" spans="1:14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8" t="s">
        <v>13</v>
      </c>
      <c r="J4" s="29" t="s">
        <v>14</v>
      </c>
      <c r="K4" s="10" t="s">
        <v>15</v>
      </c>
      <c r="L4" s="30" t="s">
        <v>16</v>
      </c>
      <c r="M4" s="10" t="s">
        <v>17</v>
      </c>
      <c r="N4" s="9" t="s">
        <v>18</v>
      </c>
    </row>
    <row r="5" s="1" customFormat="1" ht="24" customHeight="1" spans="1:14">
      <c r="A5" s="9"/>
      <c r="B5" s="10"/>
      <c r="C5" s="10"/>
      <c r="D5" s="10"/>
      <c r="E5" s="10"/>
      <c r="F5" s="10"/>
      <c r="G5" s="10"/>
      <c r="H5" s="10"/>
      <c r="I5" s="31"/>
      <c r="J5" s="29"/>
      <c r="K5" s="10"/>
      <c r="L5" s="32"/>
      <c r="M5" s="10"/>
      <c r="N5" s="9"/>
    </row>
    <row r="6" s="1" customFormat="1" ht="22" customHeight="1" spans="1:14">
      <c r="A6" s="11">
        <v>1</v>
      </c>
      <c r="B6" s="11" t="s">
        <v>19</v>
      </c>
      <c r="C6" s="11">
        <v>201</v>
      </c>
      <c r="D6" s="12" t="s">
        <v>20</v>
      </c>
      <c r="E6" s="11" t="s">
        <v>21</v>
      </c>
      <c r="F6" s="20">
        <v>2.9</v>
      </c>
      <c r="G6" s="21">
        <v>165.17</v>
      </c>
      <c r="H6" s="21">
        <f t="shared" ref="H6:H29" si="0">G6-I6</f>
        <v>30.93</v>
      </c>
      <c r="I6" s="21">
        <v>134.24</v>
      </c>
      <c r="J6" s="33">
        <f t="shared" ref="J6:J41" si="1">L6/G6</f>
        <v>6530.65575930681</v>
      </c>
      <c r="K6" s="33">
        <f t="shared" ref="K6:K41" si="2">L6/I6</f>
        <v>8035.37255486223</v>
      </c>
      <c r="L6" s="34">
        <v>1078668.41176471</v>
      </c>
      <c r="M6" s="43" t="s">
        <v>22</v>
      </c>
      <c r="N6" s="44" t="s">
        <v>23</v>
      </c>
    </row>
    <row r="7" s="1" customFormat="1" ht="21" customHeight="1" spans="1:14">
      <c r="A7" s="11">
        <v>2</v>
      </c>
      <c r="B7" s="11" t="s">
        <v>19</v>
      </c>
      <c r="C7" s="11">
        <v>301</v>
      </c>
      <c r="D7" s="12" t="s">
        <v>24</v>
      </c>
      <c r="E7" s="11" t="s">
        <v>21</v>
      </c>
      <c r="F7" s="20">
        <v>2.9</v>
      </c>
      <c r="G7" s="21">
        <v>165.17</v>
      </c>
      <c r="H7" s="21">
        <f t="shared" si="0"/>
        <v>30.93</v>
      </c>
      <c r="I7" s="21">
        <v>134.24</v>
      </c>
      <c r="J7" s="33">
        <f t="shared" si="1"/>
        <v>9541.67827087243</v>
      </c>
      <c r="K7" s="33">
        <f t="shared" si="2"/>
        <v>11740.1594159714</v>
      </c>
      <c r="L7" s="34">
        <v>1575999</v>
      </c>
      <c r="M7" s="43" t="s">
        <v>22</v>
      </c>
      <c r="N7" s="44" t="s">
        <v>23</v>
      </c>
    </row>
    <row r="8" s="1" customFormat="1" ht="21" customHeight="1" spans="1:14">
      <c r="A8" s="11">
        <v>3</v>
      </c>
      <c r="B8" s="11" t="s">
        <v>19</v>
      </c>
      <c r="C8" s="11">
        <v>401</v>
      </c>
      <c r="D8" s="12" t="s">
        <v>25</v>
      </c>
      <c r="E8" s="11" t="s">
        <v>21</v>
      </c>
      <c r="F8" s="20">
        <v>2.9</v>
      </c>
      <c r="G8" s="21">
        <v>165.17</v>
      </c>
      <c r="H8" s="21">
        <f t="shared" si="0"/>
        <v>30.93</v>
      </c>
      <c r="I8" s="21">
        <v>134.24</v>
      </c>
      <c r="J8" s="33">
        <f t="shared" si="1"/>
        <v>7028.43166933178</v>
      </c>
      <c r="K8" s="33">
        <f t="shared" si="2"/>
        <v>8647.840128304</v>
      </c>
      <c r="L8" s="34">
        <v>1160886.05882353</v>
      </c>
      <c r="M8" s="43" t="s">
        <v>22</v>
      </c>
      <c r="N8" s="44" t="s">
        <v>23</v>
      </c>
    </row>
    <row r="9" s="1" customFormat="1" ht="21" customHeight="1" spans="1:14">
      <c r="A9" s="11">
        <v>4</v>
      </c>
      <c r="B9" s="11" t="s">
        <v>19</v>
      </c>
      <c r="C9" s="11">
        <v>501</v>
      </c>
      <c r="D9" s="12" t="s">
        <v>26</v>
      </c>
      <c r="E9" s="11" t="s">
        <v>21</v>
      </c>
      <c r="F9" s="20">
        <v>2.9</v>
      </c>
      <c r="G9" s="21">
        <v>165.17</v>
      </c>
      <c r="H9" s="21">
        <f t="shared" si="0"/>
        <v>30.93</v>
      </c>
      <c r="I9" s="21">
        <v>134.24</v>
      </c>
      <c r="J9" s="33">
        <f t="shared" si="1"/>
        <v>7415.45537752547</v>
      </c>
      <c r="K9" s="33">
        <f t="shared" si="2"/>
        <v>9124.03728177803</v>
      </c>
      <c r="L9" s="34">
        <v>1224810.76470588</v>
      </c>
      <c r="M9" s="43" t="s">
        <v>22</v>
      </c>
      <c r="N9" s="44" t="s">
        <v>23</v>
      </c>
    </row>
    <row r="10" s="1" customFormat="1" ht="21" customHeight="1" spans="1:14">
      <c r="A10" s="11">
        <v>5</v>
      </c>
      <c r="B10" s="11" t="s">
        <v>19</v>
      </c>
      <c r="C10" s="11">
        <v>801</v>
      </c>
      <c r="D10" s="12" t="s">
        <v>27</v>
      </c>
      <c r="E10" s="11" t="s">
        <v>21</v>
      </c>
      <c r="F10" s="20">
        <v>2.9</v>
      </c>
      <c r="G10" s="21">
        <v>165.17</v>
      </c>
      <c r="H10" s="21">
        <f t="shared" si="0"/>
        <v>30.93</v>
      </c>
      <c r="I10" s="21">
        <v>134.24</v>
      </c>
      <c r="J10" s="33">
        <f t="shared" si="1"/>
        <v>8168.64727606851</v>
      </c>
      <c r="K10" s="33">
        <f t="shared" si="2"/>
        <v>10050.770788053</v>
      </c>
      <c r="L10" s="34">
        <v>1349215.47058824</v>
      </c>
      <c r="M10" s="43" t="s">
        <v>22</v>
      </c>
      <c r="N10" s="44" t="s">
        <v>23</v>
      </c>
    </row>
    <row r="11" s="1" customFormat="1" ht="21" customHeight="1" spans="1:14">
      <c r="A11" s="11">
        <v>6</v>
      </c>
      <c r="B11" s="11" t="s">
        <v>19</v>
      </c>
      <c r="C11" s="11">
        <v>1001</v>
      </c>
      <c r="D11" s="12" t="s">
        <v>28</v>
      </c>
      <c r="E11" s="11" t="s">
        <v>21</v>
      </c>
      <c r="F11" s="20">
        <v>2.9</v>
      </c>
      <c r="G11" s="21">
        <v>165.17</v>
      </c>
      <c r="H11" s="21">
        <f t="shared" si="0"/>
        <v>30.93</v>
      </c>
      <c r="I11" s="21">
        <v>134.24</v>
      </c>
      <c r="J11" s="33">
        <f t="shared" si="1"/>
        <v>8000.8842939004</v>
      </c>
      <c r="K11" s="33">
        <f t="shared" si="2"/>
        <v>9844.35383509781</v>
      </c>
      <c r="L11" s="34">
        <v>1321506.05882353</v>
      </c>
      <c r="M11" s="43" t="s">
        <v>22</v>
      </c>
      <c r="N11" s="44" t="s">
        <v>23</v>
      </c>
    </row>
    <row r="12" s="1" customFormat="1" ht="21" customHeight="1" spans="1:14">
      <c r="A12" s="11">
        <v>7</v>
      </c>
      <c r="B12" s="11" t="s">
        <v>19</v>
      </c>
      <c r="C12" s="11">
        <v>1301</v>
      </c>
      <c r="D12" s="12" t="s">
        <v>29</v>
      </c>
      <c r="E12" s="11" t="s">
        <v>21</v>
      </c>
      <c r="F12" s="20">
        <v>2.9</v>
      </c>
      <c r="G12" s="21">
        <v>165.17</v>
      </c>
      <c r="H12" s="21">
        <f t="shared" si="0"/>
        <v>30.93</v>
      </c>
      <c r="I12" s="21">
        <v>134.24</v>
      </c>
      <c r="J12" s="33">
        <f t="shared" si="1"/>
        <v>8358.64759659388</v>
      </c>
      <c r="K12" s="33">
        <f t="shared" si="2"/>
        <v>10284.5487450046</v>
      </c>
      <c r="L12" s="34">
        <v>1380597.82352941</v>
      </c>
      <c r="M12" s="43" t="s">
        <v>22</v>
      </c>
      <c r="N12" s="44" t="s">
        <v>23</v>
      </c>
    </row>
    <row r="13" s="1" customFormat="1" ht="21" customHeight="1" spans="1:14">
      <c r="A13" s="11">
        <v>8</v>
      </c>
      <c r="B13" s="11" t="s">
        <v>19</v>
      </c>
      <c r="C13" s="11">
        <v>1401</v>
      </c>
      <c r="D13" s="12" t="s">
        <v>30</v>
      </c>
      <c r="E13" s="11" t="s">
        <v>21</v>
      </c>
      <c r="F13" s="20">
        <v>2.9</v>
      </c>
      <c r="G13" s="21">
        <v>165.17</v>
      </c>
      <c r="H13" s="21">
        <f t="shared" si="0"/>
        <v>30.93</v>
      </c>
      <c r="I13" s="21">
        <v>134.24</v>
      </c>
      <c r="J13" s="33">
        <f t="shared" si="1"/>
        <v>8186.2975401458</v>
      </c>
      <c r="K13" s="33">
        <f t="shared" si="2"/>
        <v>10072.4878181308</v>
      </c>
      <c r="L13" s="34">
        <v>1352130.76470588</v>
      </c>
      <c r="M13" s="43" t="s">
        <v>22</v>
      </c>
      <c r="N13" s="44" t="s">
        <v>23</v>
      </c>
    </row>
    <row r="14" s="1" customFormat="1" ht="21" customHeight="1" spans="1:14">
      <c r="A14" s="11">
        <v>9</v>
      </c>
      <c r="B14" s="11" t="s">
        <v>19</v>
      </c>
      <c r="C14" s="11">
        <v>202</v>
      </c>
      <c r="D14" s="12" t="s">
        <v>20</v>
      </c>
      <c r="E14" s="11" t="s">
        <v>21</v>
      </c>
      <c r="F14" s="20">
        <v>2.9</v>
      </c>
      <c r="G14" s="21">
        <v>165.17</v>
      </c>
      <c r="H14" s="21">
        <f t="shared" si="0"/>
        <v>30.93</v>
      </c>
      <c r="I14" s="21">
        <v>134.24</v>
      </c>
      <c r="J14" s="33">
        <f t="shared" si="1"/>
        <v>7725.36780286977</v>
      </c>
      <c r="K14" s="33">
        <f t="shared" si="2"/>
        <v>9505.35607866508</v>
      </c>
      <c r="L14" s="34">
        <v>1275999</v>
      </c>
      <c r="M14" s="43" t="s">
        <v>22</v>
      </c>
      <c r="N14" s="44" t="s">
        <v>23</v>
      </c>
    </row>
    <row r="15" s="1" customFormat="1" ht="21" customHeight="1" spans="1:14">
      <c r="A15" s="11">
        <v>10</v>
      </c>
      <c r="B15" s="11" t="s">
        <v>19</v>
      </c>
      <c r="C15" s="11">
        <v>302</v>
      </c>
      <c r="D15" s="12" t="s">
        <v>24</v>
      </c>
      <c r="E15" s="11" t="s">
        <v>21</v>
      </c>
      <c r="F15" s="20">
        <v>2.9</v>
      </c>
      <c r="G15" s="21">
        <v>165.17</v>
      </c>
      <c r="H15" s="21">
        <f t="shared" si="0"/>
        <v>30.93</v>
      </c>
      <c r="I15" s="21">
        <v>134.24</v>
      </c>
      <c r="J15" s="33">
        <f t="shared" si="1"/>
        <v>7967.54253193679</v>
      </c>
      <c r="K15" s="33">
        <f t="shared" si="2"/>
        <v>9803.32985697259</v>
      </c>
      <c r="L15" s="34">
        <v>1315999</v>
      </c>
      <c r="M15" s="43" t="s">
        <v>22</v>
      </c>
      <c r="N15" s="44" t="s">
        <v>23</v>
      </c>
    </row>
    <row r="16" s="1" customFormat="1" ht="21" customHeight="1" spans="1:14">
      <c r="A16" s="11">
        <v>11</v>
      </c>
      <c r="B16" s="11" t="s">
        <v>19</v>
      </c>
      <c r="C16" s="11">
        <v>402</v>
      </c>
      <c r="D16" s="12" t="s">
        <v>25</v>
      </c>
      <c r="E16" s="11" t="s">
        <v>21</v>
      </c>
      <c r="F16" s="20">
        <v>2.9</v>
      </c>
      <c r="G16" s="21">
        <v>165.17</v>
      </c>
      <c r="H16" s="21">
        <f t="shared" si="0"/>
        <v>30.93</v>
      </c>
      <c r="I16" s="21">
        <v>134.24</v>
      </c>
      <c r="J16" s="33">
        <f t="shared" si="1"/>
        <v>7239.82883944884</v>
      </c>
      <c r="K16" s="33">
        <f t="shared" si="2"/>
        <v>8907.94494496249</v>
      </c>
      <c r="L16" s="34">
        <v>1195802.52941176</v>
      </c>
      <c r="M16" s="43" t="s">
        <v>22</v>
      </c>
      <c r="N16" s="44" t="s">
        <v>23</v>
      </c>
    </row>
    <row r="17" s="1" customFormat="1" ht="21" customHeight="1" spans="1:14">
      <c r="A17" s="11">
        <v>12</v>
      </c>
      <c r="B17" s="11" t="s">
        <v>19</v>
      </c>
      <c r="C17" s="11">
        <v>502</v>
      </c>
      <c r="D17" s="12" t="s">
        <v>26</v>
      </c>
      <c r="E17" s="11" t="s">
        <v>21</v>
      </c>
      <c r="F17" s="20">
        <v>2.9</v>
      </c>
      <c r="G17" s="21">
        <v>165.17</v>
      </c>
      <c r="H17" s="21">
        <f t="shared" si="0"/>
        <v>30.93</v>
      </c>
      <c r="I17" s="21">
        <v>134.24</v>
      </c>
      <c r="J17" s="33">
        <f t="shared" si="1"/>
        <v>8451.89199007084</v>
      </c>
      <c r="K17" s="33">
        <f t="shared" si="2"/>
        <v>10399.2774135876</v>
      </c>
      <c r="L17" s="34">
        <v>1395999</v>
      </c>
      <c r="M17" s="43" t="s">
        <v>22</v>
      </c>
      <c r="N17" s="44" t="s">
        <v>23</v>
      </c>
    </row>
    <row r="18" s="1" customFormat="1" ht="21" customHeight="1" spans="1:14">
      <c r="A18" s="11">
        <v>13</v>
      </c>
      <c r="B18" s="11" t="s">
        <v>19</v>
      </c>
      <c r="C18" s="11">
        <v>602</v>
      </c>
      <c r="D18" s="12" t="s">
        <v>31</v>
      </c>
      <c r="E18" s="11" t="s">
        <v>21</v>
      </c>
      <c r="F18" s="20">
        <v>2.9</v>
      </c>
      <c r="G18" s="21">
        <v>165.17</v>
      </c>
      <c r="H18" s="21">
        <f t="shared" si="0"/>
        <v>30.93</v>
      </c>
      <c r="I18" s="21">
        <v>134.24</v>
      </c>
      <c r="J18" s="33">
        <f t="shared" si="1"/>
        <v>8506.38130411092</v>
      </c>
      <c r="K18" s="33">
        <f t="shared" si="2"/>
        <v>10466.3215137068</v>
      </c>
      <c r="L18" s="34">
        <v>1404999</v>
      </c>
      <c r="M18" s="43" t="s">
        <v>22</v>
      </c>
      <c r="N18" s="44" t="s">
        <v>23</v>
      </c>
    </row>
    <row r="19" s="1" customFormat="1" ht="21" customHeight="1" spans="1:14">
      <c r="A19" s="11">
        <v>14</v>
      </c>
      <c r="B19" s="11" t="s">
        <v>19</v>
      </c>
      <c r="C19" s="11">
        <v>702</v>
      </c>
      <c r="D19" s="12" t="s">
        <v>32</v>
      </c>
      <c r="E19" s="11" t="s">
        <v>21</v>
      </c>
      <c r="F19" s="20">
        <v>2.9</v>
      </c>
      <c r="G19" s="21">
        <v>165.17</v>
      </c>
      <c r="H19" s="21">
        <f t="shared" si="0"/>
        <v>30.93</v>
      </c>
      <c r="I19" s="21">
        <v>134.24</v>
      </c>
      <c r="J19" s="33">
        <f t="shared" si="1"/>
        <v>8246.63466161424</v>
      </c>
      <c r="K19" s="33">
        <f t="shared" si="2"/>
        <v>10146.7271086027</v>
      </c>
      <c r="L19" s="34">
        <v>1362096.64705882</v>
      </c>
      <c r="M19" s="43" t="s">
        <v>22</v>
      </c>
      <c r="N19" s="44" t="s">
        <v>23</v>
      </c>
    </row>
    <row r="20" s="1" customFormat="1" ht="21" customHeight="1" spans="1:14">
      <c r="A20" s="11">
        <v>15</v>
      </c>
      <c r="B20" s="11" t="s">
        <v>19</v>
      </c>
      <c r="C20" s="11">
        <v>802</v>
      </c>
      <c r="D20" s="12" t="s">
        <v>27</v>
      </c>
      <c r="E20" s="11" t="s">
        <v>21</v>
      </c>
      <c r="F20" s="20">
        <v>2.9</v>
      </c>
      <c r="G20" s="21">
        <v>165.17</v>
      </c>
      <c r="H20" s="21">
        <f t="shared" si="0"/>
        <v>30.93</v>
      </c>
      <c r="I20" s="21">
        <v>134.24</v>
      </c>
      <c r="J20" s="33">
        <f t="shared" si="1"/>
        <v>8117.97577540431</v>
      </c>
      <c r="K20" s="33">
        <f t="shared" si="2"/>
        <v>9988.42415690948</v>
      </c>
      <c r="L20" s="34">
        <v>1340846.05882353</v>
      </c>
      <c r="M20" s="43" t="s">
        <v>22</v>
      </c>
      <c r="N20" s="44" t="s">
        <v>23</v>
      </c>
    </row>
    <row r="21" s="1" customFormat="1" ht="21" customHeight="1" spans="1:14">
      <c r="A21" s="11">
        <v>16</v>
      </c>
      <c r="B21" s="11" t="s">
        <v>19</v>
      </c>
      <c r="C21" s="11">
        <v>902</v>
      </c>
      <c r="D21" s="12" t="s">
        <v>33</v>
      </c>
      <c r="E21" s="11" t="s">
        <v>21</v>
      </c>
      <c r="F21" s="20">
        <v>2.9</v>
      </c>
      <c r="G21" s="21">
        <v>165.17</v>
      </c>
      <c r="H21" s="21">
        <f t="shared" si="0"/>
        <v>30.93</v>
      </c>
      <c r="I21" s="21">
        <v>134.24</v>
      </c>
      <c r="J21" s="33">
        <f t="shared" si="1"/>
        <v>8669.84924623116</v>
      </c>
      <c r="K21" s="33">
        <f t="shared" si="2"/>
        <v>10667.4538140644</v>
      </c>
      <c r="L21" s="34">
        <v>1431999</v>
      </c>
      <c r="M21" s="43" t="s">
        <v>22</v>
      </c>
      <c r="N21" s="44" t="s">
        <v>23</v>
      </c>
    </row>
    <row r="22" s="1" customFormat="1" ht="21" customHeight="1" spans="1:14">
      <c r="A22" s="11">
        <v>17</v>
      </c>
      <c r="B22" s="11" t="s">
        <v>19</v>
      </c>
      <c r="C22" s="11">
        <v>1002</v>
      </c>
      <c r="D22" s="12" t="s">
        <v>28</v>
      </c>
      <c r="E22" s="11" t="s">
        <v>21</v>
      </c>
      <c r="F22" s="20">
        <v>2.9</v>
      </c>
      <c r="G22" s="21">
        <v>165.17</v>
      </c>
      <c r="H22" s="21">
        <f t="shared" si="0"/>
        <v>30.93</v>
      </c>
      <c r="I22" s="21">
        <v>134.24</v>
      </c>
      <c r="J22" s="33">
        <f t="shared" si="1"/>
        <v>8358.64759659388</v>
      </c>
      <c r="K22" s="33">
        <f t="shared" si="2"/>
        <v>10284.5487450046</v>
      </c>
      <c r="L22" s="34">
        <v>1380597.82352941</v>
      </c>
      <c r="M22" s="43" t="s">
        <v>22</v>
      </c>
      <c r="N22" s="44" t="s">
        <v>23</v>
      </c>
    </row>
    <row r="23" s="1" customFormat="1" ht="21" customHeight="1" spans="1:14">
      <c r="A23" s="11">
        <v>18</v>
      </c>
      <c r="B23" s="11" t="s">
        <v>19</v>
      </c>
      <c r="C23" s="11">
        <v>1102</v>
      </c>
      <c r="D23" s="12" t="s">
        <v>34</v>
      </c>
      <c r="E23" s="11" t="s">
        <v>21</v>
      </c>
      <c r="F23" s="20">
        <v>2.9</v>
      </c>
      <c r="G23" s="21">
        <v>165.17</v>
      </c>
      <c r="H23" s="21">
        <f t="shared" si="0"/>
        <v>30.93</v>
      </c>
      <c r="I23" s="21">
        <v>134.24</v>
      </c>
      <c r="J23" s="33">
        <f t="shared" si="1"/>
        <v>9314.85314595657</v>
      </c>
      <c r="K23" s="33">
        <f t="shared" si="2"/>
        <v>11461.0719168478</v>
      </c>
      <c r="L23" s="34">
        <v>1538534.29411765</v>
      </c>
      <c r="M23" s="43" t="s">
        <v>22</v>
      </c>
      <c r="N23" s="44" t="s">
        <v>23</v>
      </c>
    </row>
    <row r="24" s="1" customFormat="1" ht="21" customHeight="1" spans="1:14">
      <c r="A24" s="11">
        <v>19</v>
      </c>
      <c r="B24" s="11" t="s">
        <v>19</v>
      </c>
      <c r="C24" s="11">
        <v>1202</v>
      </c>
      <c r="D24" s="12" t="s">
        <v>35</v>
      </c>
      <c r="E24" s="11" t="s">
        <v>21</v>
      </c>
      <c r="F24" s="20">
        <v>2.9</v>
      </c>
      <c r="G24" s="21">
        <v>165.17</v>
      </c>
      <c r="H24" s="21">
        <f t="shared" si="0"/>
        <v>30.93</v>
      </c>
      <c r="I24" s="21">
        <v>134.24</v>
      </c>
      <c r="J24" s="33">
        <f t="shared" si="1"/>
        <v>8592.82343681555</v>
      </c>
      <c r="K24" s="33">
        <f t="shared" si="2"/>
        <v>10572.6806246933</v>
      </c>
      <c r="L24" s="34">
        <v>1419276.64705882</v>
      </c>
      <c r="M24" s="43" t="s">
        <v>22</v>
      </c>
      <c r="N24" s="44" t="s">
        <v>23</v>
      </c>
    </row>
    <row r="25" s="1" customFormat="1" ht="21" customHeight="1" spans="1:14">
      <c r="A25" s="11">
        <v>20</v>
      </c>
      <c r="B25" s="11" t="s">
        <v>19</v>
      </c>
      <c r="C25" s="11">
        <v>1302</v>
      </c>
      <c r="D25" s="12" t="s">
        <v>29</v>
      </c>
      <c r="E25" s="11" t="s">
        <v>21</v>
      </c>
      <c r="F25" s="20">
        <v>2.9</v>
      </c>
      <c r="G25" s="21">
        <v>165.17</v>
      </c>
      <c r="H25" s="21">
        <f t="shared" si="0"/>
        <v>30.93</v>
      </c>
      <c r="I25" s="21">
        <v>134.24</v>
      </c>
      <c r="J25" s="33">
        <f t="shared" si="1"/>
        <v>9747.5267905794</v>
      </c>
      <c r="K25" s="33">
        <f t="shared" si="2"/>
        <v>11993.4371275328</v>
      </c>
      <c r="L25" s="34">
        <v>1609999</v>
      </c>
      <c r="M25" s="43" t="s">
        <v>22</v>
      </c>
      <c r="N25" s="44" t="s">
        <v>23</v>
      </c>
    </row>
    <row r="26" s="1" customFormat="1" ht="21" customHeight="1" spans="1:14">
      <c r="A26" s="11">
        <v>21</v>
      </c>
      <c r="B26" s="11" t="s">
        <v>19</v>
      </c>
      <c r="C26" s="11">
        <v>1402</v>
      </c>
      <c r="D26" s="12" t="s">
        <v>30</v>
      </c>
      <c r="E26" s="11" t="s">
        <v>21</v>
      </c>
      <c r="F26" s="20">
        <v>2.9</v>
      </c>
      <c r="G26" s="21">
        <v>165.17</v>
      </c>
      <c r="H26" s="21">
        <f t="shared" si="0"/>
        <v>30.93</v>
      </c>
      <c r="I26" s="21">
        <v>134.24</v>
      </c>
      <c r="J26" s="33">
        <f t="shared" si="1"/>
        <v>8536.65314524429</v>
      </c>
      <c r="K26" s="33">
        <f t="shared" si="2"/>
        <v>10503.5682359952</v>
      </c>
      <c r="L26" s="34">
        <v>1409999</v>
      </c>
      <c r="M26" s="43" t="s">
        <v>22</v>
      </c>
      <c r="N26" s="44" t="s">
        <v>23</v>
      </c>
    </row>
    <row r="27" s="1" customFormat="1" ht="21" customHeight="1" spans="1:14">
      <c r="A27" s="11">
        <v>22</v>
      </c>
      <c r="B27" s="11" t="s">
        <v>19</v>
      </c>
      <c r="C27" s="11">
        <v>1502</v>
      </c>
      <c r="D27" s="12" t="s">
        <v>36</v>
      </c>
      <c r="E27" s="11" t="s">
        <v>21</v>
      </c>
      <c r="F27" s="20">
        <v>2.9</v>
      </c>
      <c r="G27" s="21">
        <v>165.17</v>
      </c>
      <c r="H27" s="21">
        <f t="shared" si="0"/>
        <v>30.93</v>
      </c>
      <c r="I27" s="21">
        <v>134.24</v>
      </c>
      <c r="J27" s="33">
        <f t="shared" si="1"/>
        <v>8592.82343681555</v>
      </c>
      <c r="K27" s="33">
        <f t="shared" si="2"/>
        <v>10572.6806246933</v>
      </c>
      <c r="L27" s="34">
        <v>1419276.64705882</v>
      </c>
      <c r="M27" s="43" t="s">
        <v>22</v>
      </c>
      <c r="N27" s="44" t="s">
        <v>23</v>
      </c>
    </row>
    <row r="28" s="1" customFormat="1" ht="21" customHeight="1" spans="1:14">
      <c r="A28" s="11">
        <v>23</v>
      </c>
      <c r="B28" s="11" t="s">
        <v>19</v>
      </c>
      <c r="C28" s="11">
        <v>1602</v>
      </c>
      <c r="D28" s="12" t="s">
        <v>37</v>
      </c>
      <c r="E28" s="11" t="s">
        <v>21</v>
      </c>
      <c r="F28" s="20">
        <v>2.9</v>
      </c>
      <c r="G28" s="21">
        <v>165.17</v>
      </c>
      <c r="H28" s="21">
        <f t="shared" si="0"/>
        <v>30.93</v>
      </c>
      <c r="I28" s="21">
        <v>134.24</v>
      </c>
      <c r="J28" s="33">
        <f t="shared" si="1"/>
        <v>9705.14621299267</v>
      </c>
      <c r="K28" s="33">
        <f t="shared" si="2"/>
        <v>11941.291716329</v>
      </c>
      <c r="L28" s="34">
        <v>1602999</v>
      </c>
      <c r="M28" s="43" t="s">
        <v>22</v>
      </c>
      <c r="N28" s="44" t="s">
        <v>23</v>
      </c>
    </row>
    <row r="29" s="1" customFormat="1" ht="21" customHeight="1" spans="1:14">
      <c r="A29" s="11">
        <v>24</v>
      </c>
      <c r="B29" s="11" t="s">
        <v>19</v>
      </c>
      <c r="C29" s="11">
        <v>1702</v>
      </c>
      <c r="D29" s="12" t="s">
        <v>38</v>
      </c>
      <c r="E29" s="11" t="s">
        <v>21</v>
      </c>
      <c r="F29" s="20">
        <v>2.9</v>
      </c>
      <c r="G29" s="21">
        <v>165.17</v>
      </c>
      <c r="H29" s="21">
        <f t="shared" si="0"/>
        <v>30.93</v>
      </c>
      <c r="I29" s="21">
        <v>134.24</v>
      </c>
      <c r="J29" s="33">
        <f t="shared" si="1"/>
        <v>9741.47242235273</v>
      </c>
      <c r="K29" s="33">
        <f t="shared" si="2"/>
        <v>11985.9877830751</v>
      </c>
      <c r="L29" s="34">
        <v>1608999</v>
      </c>
      <c r="M29" s="43" t="s">
        <v>22</v>
      </c>
      <c r="N29" s="44" t="s">
        <v>23</v>
      </c>
    </row>
    <row r="30" s="1" customFormat="1" ht="21" customHeight="1" spans="1:14">
      <c r="A30" s="11">
        <v>25</v>
      </c>
      <c r="B30" s="11" t="s">
        <v>39</v>
      </c>
      <c r="C30" s="11">
        <v>701</v>
      </c>
      <c r="D30" s="12" t="s">
        <v>32</v>
      </c>
      <c r="E30" s="11" t="s">
        <v>40</v>
      </c>
      <c r="F30" s="20">
        <v>2.9</v>
      </c>
      <c r="G30" s="21">
        <v>140.92</v>
      </c>
      <c r="H30" s="21">
        <f t="shared" ref="H30:H40" si="3">G30-I30</f>
        <v>31.63</v>
      </c>
      <c r="I30" s="21">
        <v>109.29</v>
      </c>
      <c r="J30" s="33">
        <f t="shared" si="1"/>
        <v>7220.06770633317</v>
      </c>
      <c r="K30" s="33">
        <f t="shared" si="2"/>
        <v>9309.65267798033</v>
      </c>
      <c r="L30" s="34">
        <v>1017451.94117647</v>
      </c>
      <c r="M30" s="43" t="s">
        <v>22</v>
      </c>
      <c r="N30" s="44" t="s">
        <v>23</v>
      </c>
    </row>
    <row r="31" s="1" customFormat="1" ht="21" customHeight="1" spans="1:14">
      <c r="A31" s="11">
        <v>26</v>
      </c>
      <c r="B31" s="11" t="s">
        <v>39</v>
      </c>
      <c r="C31" s="11">
        <v>901</v>
      </c>
      <c r="D31" s="12" t="s">
        <v>33</v>
      </c>
      <c r="E31" s="11" t="s">
        <v>40</v>
      </c>
      <c r="F31" s="20">
        <v>2.9</v>
      </c>
      <c r="G31" s="21">
        <v>140.92</v>
      </c>
      <c r="H31" s="21">
        <f t="shared" si="3"/>
        <v>31.63</v>
      </c>
      <c r="I31" s="21">
        <v>109.29</v>
      </c>
      <c r="J31" s="33">
        <f t="shared" si="1"/>
        <v>7059.96017765608</v>
      </c>
      <c r="K31" s="33">
        <f t="shared" si="2"/>
        <v>9103.20787112539</v>
      </c>
      <c r="L31" s="34">
        <v>994889.588235294</v>
      </c>
      <c r="M31" s="43" t="s">
        <v>22</v>
      </c>
      <c r="N31" s="44" t="s">
        <v>23</v>
      </c>
    </row>
    <row r="32" s="1" customFormat="1" ht="21" customHeight="1" spans="1:14">
      <c r="A32" s="11">
        <v>27</v>
      </c>
      <c r="B32" s="11" t="s">
        <v>39</v>
      </c>
      <c r="C32" s="11">
        <v>1101</v>
      </c>
      <c r="D32" s="12" t="s">
        <v>34</v>
      </c>
      <c r="E32" s="11" t="s">
        <v>40</v>
      </c>
      <c r="F32" s="20">
        <v>2.9</v>
      </c>
      <c r="G32" s="21">
        <v>140.92</v>
      </c>
      <c r="H32" s="21">
        <f t="shared" si="3"/>
        <v>31.63</v>
      </c>
      <c r="I32" s="21">
        <v>109.29</v>
      </c>
      <c r="J32" s="33">
        <f t="shared" si="1"/>
        <v>7319.18109565711</v>
      </c>
      <c r="K32" s="33">
        <f t="shared" si="2"/>
        <v>9437.45081892213</v>
      </c>
      <c r="L32" s="34">
        <v>1031419</v>
      </c>
      <c r="M32" s="43" t="s">
        <v>22</v>
      </c>
      <c r="N32" s="44" t="s">
        <v>23</v>
      </c>
    </row>
    <row r="33" s="1" customFormat="1" ht="21" customHeight="1" spans="1:14">
      <c r="A33" s="11">
        <v>28</v>
      </c>
      <c r="B33" s="11" t="s">
        <v>39</v>
      </c>
      <c r="C33" s="11">
        <v>1201</v>
      </c>
      <c r="D33" s="12" t="s">
        <v>35</v>
      </c>
      <c r="E33" s="11" t="s">
        <v>40</v>
      </c>
      <c r="F33" s="20">
        <v>2.9</v>
      </c>
      <c r="G33" s="21">
        <v>140.92</v>
      </c>
      <c r="H33" s="21">
        <f t="shared" si="3"/>
        <v>31.63</v>
      </c>
      <c r="I33" s="21">
        <v>109.29</v>
      </c>
      <c r="J33" s="33">
        <f t="shared" si="1"/>
        <v>7685.14593177606</v>
      </c>
      <c r="K33" s="33">
        <f t="shared" si="2"/>
        <v>9909.33081440097</v>
      </c>
      <c r="L33" s="34">
        <v>1082990.76470588</v>
      </c>
      <c r="M33" s="43" t="s">
        <v>22</v>
      </c>
      <c r="N33" s="44" t="s">
        <v>23</v>
      </c>
    </row>
    <row r="34" s="1" customFormat="1" ht="21" customHeight="1" spans="1:14">
      <c r="A34" s="11">
        <v>29</v>
      </c>
      <c r="B34" s="11" t="s">
        <v>39</v>
      </c>
      <c r="C34" s="11">
        <v>1601</v>
      </c>
      <c r="D34" s="12" t="s">
        <v>37</v>
      </c>
      <c r="E34" s="11" t="s">
        <v>40</v>
      </c>
      <c r="F34" s="20">
        <v>2.9</v>
      </c>
      <c r="G34" s="21">
        <v>140.92</v>
      </c>
      <c r="H34" s="21">
        <f t="shared" si="3"/>
        <v>31.63</v>
      </c>
      <c r="I34" s="21">
        <v>109.29</v>
      </c>
      <c r="J34" s="33">
        <f t="shared" si="1"/>
        <v>7671.01192165768</v>
      </c>
      <c r="K34" s="33">
        <f t="shared" si="2"/>
        <v>9891.10623112819</v>
      </c>
      <c r="L34" s="34">
        <v>1080999</v>
      </c>
      <c r="M34" s="43" t="s">
        <v>22</v>
      </c>
      <c r="N34" s="44" t="s">
        <v>23</v>
      </c>
    </row>
    <row r="35" s="1" customFormat="1" ht="21" customHeight="1" spans="1:14">
      <c r="A35" s="11">
        <v>30</v>
      </c>
      <c r="B35" s="11" t="s">
        <v>39</v>
      </c>
      <c r="C35" s="11">
        <v>1701</v>
      </c>
      <c r="D35" s="12" t="s">
        <v>38</v>
      </c>
      <c r="E35" s="11" t="s">
        <v>40</v>
      </c>
      <c r="F35" s="20">
        <v>2.9</v>
      </c>
      <c r="G35" s="21">
        <v>140.92</v>
      </c>
      <c r="H35" s="21">
        <f t="shared" si="3"/>
        <v>31.63</v>
      </c>
      <c r="I35" s="21">
        <v>109.29</v>
      </c>
      <c r="J35" s="33">
        <f t="shared" si="1"/>
        <v>7654.95775659114</v>
      </c>
      <c r="K35" s="33">
        <f t="shared" si="2"/>
        <v>9870.40577416803</v>
      </c>
      <c r="L35" s="34">
        <v>1078736.64705882</v>
      </c>
      <c r="M35" s="43" t="s">
        <v>22</v>
      </c>
      <c r="N35" s="44" t="s">
        <v>23</v>
      </c>
    </row>
    <row r="36" s="1" customFormat="1" ht="21" customHeight="1" spans="1:14">
      <c r="A36" s="11">
        <v>31</v>
      </c>
      <c r="B36" s="11" t="s">
        <v>39</v>
      </c>
      <c r="C36" s="11">
        <v>402</v>
      </c>
      <c r="D36" s="12" t="s">
        <v>25</v>
      </c>
      <c r="E36" s="11" t="s">
        <v>40</v>
      </c>
      <c r="F36" s="20">
        <v>2.9</v>
      </c>
      <c r="G36" s="21">
        <v>140.92</v>
      </c>
      <c r="H36" s="21">
        <f t="shared" si="3"/>
        <v>31.63</v>
      </c>
      <c r="I36" s="21">
        <v>109.29</v>
      </c>
      <c r="J36" s="33">
        <f t="shared" si="1"/>
        <v>7037.0852882737</v>
      </c>
      <c r="K36" s="33">
        <f t="shared" si="2"/>
        <v>9073.71268024091</v>
      </c>
      <c r="L36" s="34">
        <v>991666.058823529</v>
      </c>
      <c r="M36" s="43" t="s">
        <v>22</v>
      </c>
      <c r="N36" s="44" t="s">
        <v>23</v>
      </c>
    </row>
    <row r="37" s="1" customFormat="1" ht="21" customHeight="1" spans="1:14">
      <c r="A37" s="11">
        <v>32</v>
      </c>
      <c r="B37" s="11" t="s">
        <v>39</v>
      </c>
      <c r="C37" s="11">
        <v>1302</v>
      </c>
      <c r="D37" s="12" t="s">
        <v>29</v>
      </c>
      <c r="E37" s="11" t="s">
        <v>40</v>
      </c>
      <c r="F37" s="20">
        <v>2.9</v>
      </c>
      <c r="G37" s="21">
        <v>140.92</v>
      </c>
      <c r="H37" s="21">
        <f t="shared" si="3"/>
        <v>31.63</v>
      </c>
      <c r="I37" s="21">
        <v>109.29</v>
      </c>
      <c r="J37" s="33">
        <f t="shared" si="1"/>
        <v>8005.36098913025</v>
      </c>
      <c r="K37" s="33">
        <f t="shared" si="2"/>
        <v>10322.2204281109</v>
      </c>
      <c r="L37" s="34">
        <v>1128115.47058824</v>
      </c>
      <c r="M37" s="43" t="s">
        <v>22</v>
      </c>
      <c r="N37" s="44" t="s">
        <v>23</v>
      </c>
    </row>
    <row r="38" s="1" customFormat="1" ht="21" customHeight="1" spans="1:14">
      <c r="A38" s="11">
        <v>33</v>
      </c>
      <c r="B38" s="11" t="s">
        <v>39</v>
      </c>
      <c r="C38" s="11">
        <v>1402</v>
      </c>
      <c r="D38" s="12" t="s">
        <v>30</v>
      </c>
      <c r="E38" s="11" t="s">
        <v>40</v>
      </c>
      <c r="F38" s="20">
        <v>2.9</v>
      </c>
      <c r="G38" s="21">
        <v>140.92</v>
      </c>
      <c r="H38" s="21">
        <f t="shared" si="3"/>
        <v>31.63</v>
      </c>
      <c r="I38" s="21">
        <v>109.29</v>
      </c>
      <c r="J38" s="33">
        <f t="shared" si="1"/>
        <v>7807.1258619826</v>
      </c>
      <c r="K38" s="33">
        <f t="shared" si="2"/>
        <v>10066.613381559</v>
      </c>
      <c r="L38" s="34">
        <v>1100180.17647059</v>
      </c>
      <c r="M38" s="43" t="s">
        <v>22</v>
      </c>
      <c r="N38" s="44" t="s">
        <v>23</v>
      </c>
    </row>
    <row r="39" s="1" customFormat="1" ht="21" customHeight="1" spans="1:14">
      <c r="A39" s="11">
        <v>34</v>
      </c>
      <c r="B39" s="11" t="s">
        <v>39</v>
      </c>
      <c r="C39" s="11">
        <v>1702</v>
      </c>
      <c r="D39" s="12" t="s">
        <v>38</v>
      </c>
      <c r="E39" s="11" t="s">
        <v>40</v>
      </c>
      <c r="F39" s="20">
        <v>2.9</v>
      </c>
      <c r="G39" s="21">
        <v>140.92</v>
      </c>
      <c r="H39" s="21">
        <f>G39-I39</f>
        <v>31.63</v>
      </c>
      <c r="I39" s="21">
        <v>109.29</v>
      </c>
      <c r="J39" s="33">
        <f>L39/G39</f>
        <v>7746.14007112922</v>
      </c>
      <c r="K39" s="33">
        <f>L39/I39</f>
        <v>9987.97748031411</v>
      </c>
      <c r="L39" s="34">
        <v>1091586.05882353</v>
      </c>
      <c r="M39" s="43" t="s">
        <v>22</v>
      </c>
      <c r="N39" s="44" t="s">
        <v>23</v>
      </c>
    </row>
    <row r="40" s="1" customFormat="1" ht="20.1" customHeight="1" spans="1:14">
      <c r="A40" s="13" t="s">
        <v>41</v>
      </c>
      <c r="B40" s="14"/>
      <c r="C40" s="11"/>
      <c r="D40" s="11"/>
      <c r="E40" s="11"/>
      <c r="F40" s="11" t="s">
        <v>42</v>
      </c>
      <c r="G40" s="20">
        <f>SUM(G6:G39)</f>
        <v>5373.28</v>
      </c>
      <c r="H40" s="20">
        <f>SUM(H6:H39)</f>
        <v>1058.62</v>
      </c>
      <c r="I40" s="20">
        <f>SUM(I6:I39)</f>
        <v>4314.66</v>
      </c>
      <c r="J40" s="20">
        <f>L40/G40</f>
        <v>8143.12127897343</v>
      </c>
      <c r="K40" s="20">
        <f>L40/I40</f>
        <v>10141.0703753905</v>
      </c>
      <c r="L40" s="33">
        <f>SUM(L6:L39)</f>
        <v>43755270.7058823</v>
      </c>
      <c r="M40" s="45"/>
      <c r="N40" s="12"/>
    </row>
    <row r="41" s="1" customFormat="1" ht="40.95" customHeight="1" spans="1:14">
      <c r="A41" s="15" t="s">
        <v>43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35"/>
      <c r="M41" s="16"/>
      <c r="N41" s="46"/>
    </row>
    <row r="42" s="1" customFormat="1" ht="54" customHeight="1" spans="1:14">
      <c r="A42" s="1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36"/>
      <c r="M42" s="17"/>
      <c r="N42" s="17"/>
    </row>
    <row r="43" s="1" customFormat="1" ht="20.1" customHeight="1" spans="1:14">
      <c r="A43" s="18" t="s">
        <v>45</v>
      </c>
      <c r="B43" s="18"/>
      <c r="C43" s="18"/>
      <c r="D43" s="18"/>
      <c r="E43" s="18"/>
      <c r="F43" s="18"/>
      <c r="G43" s="18"/>
      <c r="H43" s="18"/>
      <c r="I43" s="18"/>
      <c r="J43" s="37"/>
      <c r="K43" s="18" t="s">
        <v>46</v>
      </c>
      <c r="L43" s="38"/>
      <c r="M43" s="18"/>
      <c r="N43" s="18"/>
    </row>
    <row r="44" s="1" customFormat="1" ht="20.1" customHeight="1" spans="1:14">
      <c r="A44" s="8" t="s">
        <v>47</v>
      </c>
      <c r="B44" s="18"/>
      <c r="C44" s="18"/>
      <c r="D44" s="18"/>
      <c r="E44" s="18"/>
      <c r="F44" s="18"/>
      <c r="G44" s="18"/>
      <c r="H44" s="18"/>
      <c r="I44" s="18"/>
      <c r="J44" s="22"/>
      <c r="K44" s="18" t="s">
        <v>48</v>
      </c>
      <c r="L44" s="38"/>
      <c r="M44" s="18"/>
      <c r="N44" s="18"/>
    </row>
    <row r="45" s="1" customFormat="1" ht="20.1" customHeight="1" spans="1:14">
      <c r="A45" s="8" t="s">
        <v>49</v>
      </c>
      <c r="B45" s="18"/>
      <c r="C45" s="18"/>
      <c r="D45" s="18"/>
      <c r="E45" s="18"/>
      <c r="F45" s="22"/>
      <c r="G45" s="22"/>
      <c r="H45" s="22"/>
      <c r="I45" s="22"/>
      <c r="J45" s="39"/>
      <c r="K45" s="22"/>
      <c r="L45" s="40"/>
      <c r="M45" s="22"/>
      <c r="N45" s="22"/>
    </row>
    <row r="46" ht="20.1" customHeight="1" spans="12:12">
      <c r="L46" s="41"/>
    </row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30" customHeight="1"/>
    <row r="70" ht="27" customHeight="1"/>
    <row r="71" ht="20.1" customHeight="1"/>
    <row r="72" s="2" customFormat="1" ht="20.1" customHeight="1" spans="1:1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5"/>
      <c r="M72" s="4"/>
      <c r="N72" s="4"/>
    </row>
    <row r="73" s="2" customFormat="1" ht="28.5" customHeight="1" spans="1:1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4"/>
      <c r="N73" s="4"/>
    </row>
    <row r="74" ht="45" customHeight="1"/>
    <row r="75" s="3" customFormat="1" spans="1:1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5"/>
      <c r="M75" s="4"/>
      <c r="N75" s="4"/>
    </row>
    <row r="76" s="3" customFormat="1" spans="1:1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  <c r="M76" s="4"/>
      <c r="N76" s="4"/>
    </row>
    <row r="77" s="3" customFormat="1" spans="1:1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5"/>
      <c r="M77" s="4"/>
      <c r="N77" s="4"/>
    </row>
  </sheetData>
  <protectedRanges>
    <protectedRange sqref="J6:J11" name="区域1_6_1_1"/>
    <protectedRange sqref="I7 I11" name="区域1_6_1_1_1"/>
  </protectedRanges>
  <autoFilter ref="A5:N47">
    <extLst/>
  </autoFilter>
  <mergeCells count="24">
    <mergeCell ref="A1:B1"/>
    <mergeCell ref="A2:N2"/>
    <mergeCell ref="A3:F3"/>
    <mergeCell ref="J3:K3"/>
    <mergeCell ref="A40:B40"/>
    <mergeCell ref="A41:N41"/>
    <mergeCell ref="A42:N42"/>
    <mergeCell ref="A43:B43"/>
    <mergeCell ref="K43:L43"/>
    <mergeCell ref="K44:L4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07638888888889" right="0.707638888888889" top="0.747916666666667" bottom="0.590277777777778" header="0.313888888888889" footer="0.313888888888889"/>
  <pageSetup paperSize="9" scale="61" fitToHeight="0" orientation="landscape" verticalDpi="300"/>
  <headerFooter/>
  <rowBreaks count="1" manualBreakCount="1">
    <brk id="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三期4栋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薯bb</dc:creator>
  <cp:lastModifiedBy>Angor</cp:lastModifiedBy>
  <dcterms:created xsi:type="dcterms:W3CDTF">2006-09-13T19:21:00Z</dcterms:created>
  <cp:lastPrinted>2024-06-05T09:12:00Z</cp:lastPrinted>
  <dcterms:modified xsi:type="dcterms:W3CDTF">2024-07-12T12:48:45Z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2EE621FDB7E1438B8712FB2785CE1578_13</vt:lpwstr>
  </property>
  <property fmtid="{D5CDD505-2E9C-101B-9397-08002B2CF9AE}" pid="4" name="KSOReadingLayout">
    <vt:bool>true</vt:bool>
  </property>
</Properties>
</file>