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<sst xmlns="http://schemas.openxmlformats.org/spreadsheetml/2006/main" count="37" uniqueCount="32">
  <si>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</si>
  <si>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</si>
  <si>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</si>
  <si>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</si>
  <si>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天钻花园（5＃楼）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</si>
  <si>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</si>
  <si>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</si>
  <si>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</si>
  <si>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</si>
  <si>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</si>
  <si>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</si>
  <si>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</si>
  <si>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</si>
  <si>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</si>
  <si>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</si>
  <si>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</si>
  <si>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</si>
  <si>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</si>
  <si>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</si>
  <si>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</si>
  <si>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</si>
  <si>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</si>
  <si>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总售价中包含精装修500元/㎡（建筑面积）</t>
  </si>
  <si>
    <t>三房两厅</t>
  </si>
  <si>
    <t>本楼栋总面积/均价</t>
  </si>
  <si>
    <t>本栋销售住宅共 4套，销售住宅总建筑面积：393.74㎡，套内面积：315.09㎡，分摊面积：78.65㎡，销售均价：6233元/㎡（建筑面积）、7788.9元/㎡（套内建筑面积）。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</si>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</sst>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8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6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/>
    <xf numFmtId="0" fontId="38" fillId="37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0" fillId="49" borderId="15" applyNumberFormat="0" applyAlignment="0" applyProtection="0">
      <alignment vertical="center"/>
    </xf>
    <xf numFmtId="0" fontId="41" fillId="50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7" applyNumberFormat="0" applyFill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45" fillId="55" borderId="0" applyNumberFormat="0" applyBorder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6" fillId="49" borderId="18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47" fillId="40" borderId="15" applyNumberForma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  <xf numFmtId="0" fontId="0" fillId="56" borderId="19" applyNumberFormat="0" applyFont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111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77" fontId="6" fillId="3" borderId="1" xfId="11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178" fontId="10" fillId="3" borderId="1" xfId="112" applyNumberFormat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4" fillId="0" borderId="1" xfId="0" applyFont="1" applyBorder="1" applyAlignment="1">
      <alignment vertical="center"/>
    </xf>
  </cellXfs>
  <cellStyles count="1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百分比 2" xfId="67"/>
    <cellStyle name="百分比 2 2" xfId="68"/>
    <cellStyle name="百分比 2 2 2" xfId="69"/>
    <cellStyle name="百分比 2 2 3" xfId="70"/>
    <cellStyle name="百分比 2 3" xfId="71"/>
    <cellStyle name="百分比 2 3 2" xfId="72"/>
    <cellStyle name="百分比 2 3 3" xfId="73"/>
    <cellStyle name="百分比 2 4" xfId="74"/>
    <cellStyle name="百分比 2 4 2" xfId="75"/>
    <cellStyle name="百分比 2 4 3" xfId="76"/>
    <cellStyle name="百分比 2 5" xfId="77"/>
    <cellStyle name="百分比 2 5 2" xfId="78"/>
    <cellStyle name="百分比 2 5 3" xfId="79"/>
    <cellStyle name="百分比 2 6" xfId="80"/>
    <cellStyle name="标题 1 2" xfId="81"/>
    <cellStyle name="标题 2 2" xfId="82"/>
    <cellStyle name="标题 3 2" xfId="83"/>
    <cellStyle name="标题 4 2" xfId="84"/>
    <cellStyle name="标题 5" xfId="85"/>
    <cellStyle name="差 2" xfId="86"/>
    <cellStyle name="常规 2" xfId="87"/>
    <cellStyle name="常规 2 2" xfId="88"/>
    <cellStyle name="常规 2 3" xfId="89"/>
    <cellStyle name="常规 2 4" xfId="90"/>
    <cellStyle name="常规 3" xfId="91"/>
    <cellStyle name="常规 3 2" xfId="92"/>
    <cellStyle name="常规 3 3" xfId="93"/>
    <cellStyle name="常规 3 4" xfId="94"/>
    <cellStyle name="常规 4" xfId="95"/>
    <cellStyle name="常规 4 2" xfId="96"/>
    <cellStyle name="常规 4 3" xfId="97"/>
    <cellStyle name="常规 4 4" xfId="98"/>
    <cellStyle name="常规 5" xfId="99"/>
    <cellStyle name="常规 5 2" xfId="100"/>
    <cellStyle name="常规 5 2 2" xfId="101"/>
    <cellStyle name="常规 5 2 3" xfId="102"/>
    <cellStyle name="常规 5 3" xfId="103"/>
    <cellStyle name="常规 5 4" xfId="104"/>
    <cellStyle name="常规 6" xfId="105"/>
    <cellStyle name="常规 6 2" xfId="106"/>
    <cellStyle name="常规 6 3" xfId="107"/>
    <cellStyle name="常规 6 4" xfId="108"/>
    <cellStyle name="常规 7" xfId="109"/>
    <cellStyle name="常规 8" xfId="110"/>
    <cellStyle name="常规 9" xfId="111"/>
    <cellStyle name="常规_层差" xfId="112"/>
    <cellStyle name="好 2" xfId="113"/>
    <cellStyle name="汇总 2" xfId="114"/>
    <cellStyle name="汇总 2 2" xfId="115"/>
    <cellStyle name="汇总 2 2 2" xfId="116"/>
    <cellStyle name="汇总 2 3" xfId="117"/>
    <cellStyle name="汇总 2 3 2" xfId="118"/>
    <cellStyle name="汇总 2 4" xfId="119"/>
    <cellStyle name="汇总 2 4 2" xfId="120"/>
    <cellStyle name="汇总 2 5" xfId="121"/>
    <cellStyle name="计算 2" xfId="122"/>
    <cellStyle name="计算 2 2" xfId="123"/>
    <cellStyle name="计算 2 2 2" xfId="124"/>
    <cellStyle name="计算 2 3" xfId="125"/>
    <cellStyle name="计算 2 3 2" xfId="126"/>
    <cellStyle name="计算 2 4" xfId="127"/>
    <cellStyle name="计算 2 4 2" xfId="128"/>
    <cellStyle name="计算 2 5" xfId="129"/>
    <cellStyle name="检查单元格 2" xfId="130"/>
    <cellStyle name="解释性文本 2" xfId="131"/>
    <cellStyle name="警告文本 2" xfId="132"/>
    <cellStyle name="链接单元格 2" xfId="133"/>
    <cellStyle name="强调文字颜色 1 2" xfId="134"/>
    <cellStyle name="强调文字颜色 2 2" xfId="135"/>
    <cellStyle name="强调文字颜色 3 2" xfId="136"/>
    <cellStyle name="强调文字颜色 4 2" xfId="137"/>
    <cellStyle name="强调文字颜色 5 2" xfId="138"/>
    <cellStyle name="强调文字颜色 6 2" xfId="139"/>
    <cellStyle name="适中 2" xfId="140"/>
    <cellStyle name="输出 2" xfId="141"/>
    <cellStyle name="输出 2 2" xfId="142"/>
    <cellStyle name="输出 2 2 2" xfId="143"/>
    <cellStyle name="输出 2 3" xfId="144"/>
    <cellStyle name="输出 2 3 2" xfId="145"/>
    <cellStyle name="输出 2 4" xfId="146"/>
    <cellStyle name="输出 2 4 2" xfId="147"/>
    <cellStyle name="输出 2 5" xfId="148"/>
    <cellStyle name="输入 2" xfId="149"/>
    <cellStyle name="输入 2 2" xfId="150"/>
    <cellStyle name="输入 2 2 2" xfId="151"/>
    <cellStyle name="输入 2 3" xfId="152"/>
    <cellStyle name="输入 2 3 2" xfId="153"/>
    <cellStyle name="输入 2 4" xfId="154"/>
    <cellStyle name="输入 2 4 2" xfId="155"/>
    <cellStyle name="输入 2 5" xfId="156"/>
    <cellStyle name="注释 2" xfId="157"/>
    <cellStyle name="注释 2 2" xfId="158"/>
    <cellStyle name="注释 2 2 2" xfId="159"/>
    <cellStyle name="注释 2 3" xfId="160"/>
    <cellStyle name="注释 2 3 2" xfId="161"/>
    <cellStyle name="注释 2 4" xfId="162"/>
    <cellStyle name="注释 2 4 2" xfId="163"/>
    <cellStyle name="注释 2 5" xfId="16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workbookViewId="0">
      <pane ySplit="5" topLeftCell="A6" activePane="bottomLeft" state="frozen"/>
      <selection/>
      <selection pane="bottomLeft" activeCell="O3" sqref="O3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1.375" customWidth="1"/>
    <col min="13" max="13" width="5.625" customWidth="1"/>
    <col min="14" max="14" width="8.75" customWidth="1"/>
    <col min="15" max="15" width="10.5" customWidth="1"/>
    <col min="16" max="17" width="9" customWidth="1"/>
  </cols>
  <sheetData>
    <row r="1" ht="18" customHeight="1" spans="1:2">
      <c r="A1" s="3" t="s">
        <v>0</v>
      </c>
      <c r="B1" s="3"/>
    </row>
    <row r="2" ht="24.75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18.75" customHeight="1" spans="1:15">
      <c r="A3" s="6" t="s">
        <v>2</v>
      </c>
      <c r="B3" s="6"/>
      <c r="C3" s="6"/>
      <c r="D3" s="6"/>
      <c r="E3" s="6"/>
      <c r="F3" s="6"/>
      <c r="G3" s="7"/>
      <c r="H3" s="6"/>
      <c r="I3" s="33" t="s">
        <v>3</v>
      </c>
      <c r="J3" s="33"/>
      <c r="K3" s="34" t="s">
        <v>4</v>
      </c>
      <c r="L3" s="1"/>
      <c r="M3" s="35"/>
      <c r="N3" s="36"/>
      <c r="O3" s="36"/>
    </row>
    <row r="4" ht="26.25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8" t="s">
        <v>19</v>
      </c>
    </row>
    <row r="5" spans="1:15">
      <c r="A5" s="8"/>
      <c r="B5" s="9"/>
      <c r="C5" s="9"/>
      <c r="D5" s="9"/>
      <c r="E5" s="9"/>
      <c r="F5" s="9"/>
      <c r="G5" s="10"/>
      <c r="H5" s="9"/>
      <c r="I5" s="9"/>
      <c r="J5" s="9"/>
      <c r="K5" s="9"/>
      <c r="L5" s="9"/>
      <c r="M5" s="9"/>
      <c r="N5" s="9"/>
      <c r="O5" s="8"/>
    </row>
    <row r="6" s="1" customFormat="1" ht="21" customHeight="1" spans="1:15">
      <c r="A6" s="11">
        <v>1</v>
      </c>
      <c r="B6" s="11">
        <v>5</v>
      </c>
      <c r="C6" s="11">
        <v>1801</v>
      </c>
      <c r="D6" s="12">
        <v>18</v>
      </c>
      <c r="E6" s="13" t="s">
        <v>20</v>
      </c>
      <c r="F6" s="11">
        <v>2.9</v>
      </c>
      <c r="G6" s="14">
        <f>H6+I6</f>
        <v>88.87</v>
      </c>
      <c r="H6" s="15">
        <v>17.75</v>
      </c>
      <c r="I6" s="15">
        <v>71.12</v>
      </c>
      <c r="J6" s="37">
        <f>L6/G6</f>
        <v>6702.25</v>
      </c>
      <c r="K6" s="38">
        <f>L6/I6</f>
        <v>8374.98534167604</v>
      </c>
      <c r="L6" s="39">
        <v>595628.9575</v>
      </c>
      <c r="M6" s="40"/>
      <c r="N6" s="41" t="s">
        <v>21</v>
      </c>
      <c r="O6" s="9" t="s">
        <v>22</v>
      </c>
    </row>
    <row r="7" s="1" customFormat="1" ht="21" customHeight="1" spans="1:15">
      <c r="A7" s="11">
        <v>2</v>
      </c>
      <c r="B7" s="11">
        <v>5</v>
      </c>
      <c r="C7" s="11">
        <v>202</v>
      </c>
      <c r="D7" s="12">
        <v>2</v>
      </c>
      <c r="E7" s="13" t="s">
        <v>20</v>
      </c>
      <c r="F7" s="11">
        <v>2.9</v>
      </c>
      <c r="G7" s="14">
        <f>H7+I7</f>
        <v>97.02</v>
      </c>
      <c r="H7" s="15">
        <v>19.38</v>
      </c>
      <c r="I7" s="15">
        <v>77.64</v>
      </c>
      <c r="J7" s="37">
        <f>L7/G7</f>
        <v>6900</v>
      </c>
      <c r="K7" s="38">
        <f>L7/I7</f>
        <v>8622.33384853169</v>
      </c>
      <c r="L7" s="39">
        <v>669438</v>
      </c>
      <c r="M7" s="40"/>
      <c r="N7" s="41" t="s">
        <v>21</v>
      </c>
      <c r="O7" s="9"/>
    </row>
    <row r="8" s="1" customFormat="1" ht="21" customHeight="1" spans="1:15">
      <c r="A8" s="11">
        <v>3</v>
      </c>
      <c r="B8" s="11">
        <v>5</v>
      </c>
      <c r="C8" s="16">
        <v>1203</v>
      </c>
      <c r="D8" s="17">
        <v>12</v>
      </c>
      <c r="E8" s="18" t="s">
        <v>23</v>
      </c>
      <c r="F8" s="16">
        <v>2.9</v>
      </c>
      <c r="G8" s="19">
        <f>H8+I8</f>
        <v>113.52</v>
      </c>
      <c r="H8" s="20">
        <v>22.68</v>
      </c>
      <c r="I8" s="20">
        <v>90.84</v>
      </c>
      <c r="J8" s="42">
        <f>L8/G8</f>
        <v>4700</v>
      </c>
      <c r="K8" s="43">
        <f>L8/I8</f>
        <v>5873.44782034346</v>
      </c>
      <c r="L8" s="44">
        <v>533544</v>
      </c>
      <c r="M8" s="40"/>
      <c r="N8" s="41" t="s">
        <v>21</v>
      </c>
      <c r="O8" s="9"/>
    </row>
    <row r="9" s="1" customFormat="1" ht="21" customHeight="1" spans="1:15">
      <c r="A9" s="11">
        <v>4</v>
      </c>
      <c r="B9" s="11">
        <v>5</v>
      </c>
      <c r="C9" s="11">
        <v>1905</v>
      </c>
      <c r="D9" s="12">
        <v>19</v>
      </c>
      <c r="E9" s="13" t="s">
        <v>20</v>
      </c>
      <c r="F9" s="11">
        <v>2.9</v>
      </c>
      <c r="G9" s="14">
        <f t="shared" ref="G9:G10" si="0">H9+I9</f>
        <v>94.33</v>
      </c>
      <c r="H9" s="15">
        <v>18.84</v>
      </c>
      <c r="I9" s="15">
        <v>75.49</v>
      </c>
      <c r="J9" s="37">
        <f>L9/G9</f>
        <v>6950</v>
      </c>
      <c r="K9" s="38">
        <f>L9/I9</f>
        <v>8684.50788183866</v>
      </c>
      <c r="L9" s="39">
        <v>655593.5</v>
      </c>
      <c r="M9" s="40"/>
      <c r="N9" s="41" t="s">
        <v>21</v>
      </c>
      <c r="O9" s="9"/>
    </row>
    <row r="10" s="1" customFormat="1" ht="21" customHeight="1" spans="1:15">
      <c r="A10" s="11" t="s">
        <v>24</v>
      </c>
      <c r="B10" s="11"/>
      <c r="C10" s="11"/>
      <c r="D10" s="11"/>
      <c r="E10" s="11"/>
      <c r="F10" s="11"/>
      <c r="G10" s="14">
        <f t="shared" si="0"/>
        <v>393.74</v>
      </c>
      <c r="H10" s="21">
        <f>SUM(H6:H9)</f>
        <v>78.65</v>
      </c>
      <c r="I10" s="45">
        <f>SUM(I6:I9)</f>
        <v>315.09</v>
      </c>
      <c r="J10" s="37">
        <f>L10/G10</f>
        <v>6233.05850942246</v>
      </c>
      <c r="K10" s="38">
        <f>L10/I10</f>
        <v>7788.89986194421</v>
      </c>
      <c r="L10" s="37">
        <f>SUM(L6:L9)</f>
        <v>2454204.4575</v>
      </c>
      <c r="M10" s="40"/>
      <c r="N10" s="41"/>
      <c r="O10" s="46"/>
    </row>
    <row r="11" s="1" customFormat="1" ht="39" customHeight="1" spans="1:15">
      <c r="A11" s="22" t="s">
        <v>25</v>
      </c>
      <c r="B11" s="23"/>
      <c r="C11" s="23"/>
      <c r="D11" s="23"/>
      <c r="E11" s="23"/>
      <c r="F11" s="23"/>
      <c r="G11" s="24"/>
      <c r="H11" s="23"/>
      <c r="I11" s="23"/>
      <c r="J11" s="23"/>
      <c r="K11" s="23"/>
      <c r="L11" s="23"/>
      <c r="M11" s="23"/>
      <c r="N11" s="23"/>
      <c r="O11" s="23"/>
    </row>
    <row r="12" s="1" customFormat="1" ht="58.5" customHeight="1" spans="1:15">
      <c r="A12" s="25" t="s">
        <v>26</v>
      </c>
      <c r="B12" s="26"/>
      <c r="C12" s="26"/>
      <c r="D12" s="26"/>
      <c r="E12" s="26"/>
      <c r="F12" s="26"/>
      <c r="G12" s="27"/>
      <c r="H12" s="26"/>
      <c r="I12" s="26"/>
      <c r="J12" s="26"/>
      <c r="K12" s="26"/>
      <c r="L12" s="26"/>
      <c r="M12" s="26"/>
      <c r="N12" s="26"/>
      <c r="O12" s="26"/>
    </row>
    <row r="13" s="1" customFormat="1" ht="18.75" customHeight="1" spans="1:15">
      <c r="A13" s="28" t="s">
        <v>27</v>
      </c>
      <c r="B13" s="28"/>
      <c r="C13" s="28"/>
      <c r="D13" s="28"/>
      <c r="E13" s="28"/>
      <c r="F13" s="28"/>
      <c r="G13" s="29"/>
      <c r="H13" s="28"/>
      <c r="I13" s="28"/>
      <c r="J13" s="28"/>
      <c r="K13" s="28" t="s">
        <v>28</v>
      </c>
      <c r="L13" s="28"/>
      <c r="M13" s="28"/>
      <c r="N13" s="30"/>
      <c r="O13" s="30"/>
    </row>
    <row r="14" s="1" customFormat="1" ht="21.75" customHeight="1" spans="1:15">
      <c r="A14" s="28" t="s">
        <v>29</v>
      </c>
      <c r="B14" s="28"/>
      <c r="C14" s="28"/>
      <c r="D14" s="28"/>
      <c r="E14" s="28"/>
      <c r="F14" s="30"/>
      <c r="G14" s="31"/>
      <c r="H14" s="30"/>
      <c r="I14" s="30"/>
      <c r="J14" s="30"/>
      <c r="K14" s="28" t="s">
        <v>30</v>
      </c>
      <c r="L14" s="28"/>
      <c r="M14" s="28"/>
      <c r="N14" s="30"/>
      <c r="O14" s="30"/>
    </row>
    <row r="15" s="1" customFormat="1" ht="23.25" customHeight="1" spans="1:7">
      <c r="A15" s="28" t="s">
        <v>31</v>
      </c>
      <c r="B15" s="28"/>
      <c r="C15" s="28"/>
      <c r="D15" s="28"/>
      <c r="E15" s="28"/>
      <c r="G15" s="32"/>
    </row>
    <row r="16" s="1" customFormat="1" ht="24.95" customHeight="1" spans="7:7">
      <c r="G16" s="32"/>
    </row>
  </sheetData>
  <mergeCells count="29">
    <mergeCell ref="A1:B1"/>
    <mergeCell ref="A2:O2"/>
    <mergeCell ref="A3:H3"/>
    <mergeCell ref="I3:J3"/>
    <mergeCell ref="K3:L3"/>
    <mergeCell ref="A10:F10"/>
    <mergeCell ref="A11:O11"/>
    <mergeCell ref="A12:O12"/>
    <mergeCell ref="A13:E13"/>
    <mergeCell ref="K13:L13"/>
    <mergeCell ref="A14:E14"/>
    <mergeCell ref="K14:L14"/>
    <mergeCell ref="A15:E1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9"/>
  </mergeCells>
  <pageMargins left="0.31" right="0.16" top="0.48" bottom="0.21" header="0.16" footer="0.1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2022-11-01T03:30:00Z</cp:lastPrinted>
  <dcterms:modified xsi:type="dcterms:W3CDTF">2024-12-04T08:37:54Z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00EA6BAB64F649B9823FB4B363D324F1_12</vt:lpwstr>
  </property>
</Properties>
</file>