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308" windowHeight="8975"/>
  </bookViews>
  <sheets>
    <sheet name="附件2" sheetId="1" r:id="rId1"/>
    <sheet name="附件3"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<sst xmlns="http://schemas.openxmlformats.org/spreadsheetml/2006/main" count="649" uniqueCount="38">
  <si>
    <t>附件2</t>
  </si>
  <si>
    <t>清远市新建商品住房销售价格备案表</t>
  </si>
  <si>
    <t>房地产开发企业名称或中介服务机构名称：清远市东瀚房地产开发有限公司</t>
  </si>
  <si>
    <r>
      <rPr>
        <sz val="11"/>
        <rFont val="宋体"/>
        <charset val="134"/>
      </rPr>
      <t>项目(楼盘)名称：东瀚.</t>
    </r>
    <r>
      <rPr>
        <sz val="11"/>
        <rFont val="宋体"/>
        <charset val="134"/>
      </rPr>
      <t>睿景花园住宅地块</t>
    </r>
    <r>
      <rPr>
        <sz val="11"/>
        <rFont val="宋体"/>
        <charset val="134"/>
      </rPr>
      <t>6号楼</t>
    </r>
  </si>
  <si>
    <t>序号</t>
  </si>
  <si>
    <t>幢（栋）号</t>
  </si>
  <si>
    <t>房号</t>
  </si>
  <si>
    <t>楼层(F)</t>
  </si>
  <si>
    <t>户型</t>
  </si>
  <si>
    <t>层高（m)</t>
  </si>
  <si>
    <t>建筑面积（㎡）</t>
  </si>
  <si>
    <t>分摊的共有建筑面积（㎡）</t>
  </si>
  <si>
    <t>套内建筑面积（㎡）</t>
  </si>
  <si>
    <t>建筑面积单价（元/㎡）</t>
  </si>
  <si>
    <t>套内建筑面积销售单价（元/㎡）</t>
  </si>
  <si>
    <t>总售价(元)</t>
  </si>
  <si>
    <t>优惠折扣及其条件</t>
  </si>
  <si>
    <t>销售
状态</t>
  </si>
  <si>
    <t>备注</t>
  </si>
  <si>
    <t>6#1梯</t>
  </si>
  <si>
    <t>四房两厅两卫</t>
  </si>
  <si>
    <t>待售</t>
  </si>
  <si>
    <r>
      <rPr>
        <sz val="11"/>
        <rFont val="宋体"/>
        <charset val="134"/>
      </rPr>
      <t>三房两厅两卫</t>
    </r>
  </si>
  <si>
    <r>
      <rPr>
        <sz val="11"/>
        <rFont val="宋体"/>
        <charset val="134"/>
      </rPr>
      <t>待售</t>
    </r>
  </si>
  <si>
    <t>本楼栋总面积/均价</t>
  </si>
  <si>
    <t xml:space="preserve">   本栋于2025年6月12日调整了备案均价，现将剩余3套备案均价调整为7418.63元/㎡（建筑面积）、9221.01元/㎡（套内建筑面积）。</t>
  </si>
  <si>
    <t>注：1.销售价格构成包括合理的开发建设成本、费用、税金和利润等；与商品房配套建设的各项基础设施，包括供水、供电、供气、通讯、有线电视、安全监控系统、信报箱等建设费用，一律计入开发建设成本，不得在房价外另行收取。
2.建筑面积=套内建筑面积+分摊的共有建筑面积。</t>
  </si>
  <si>
    <t>备案机关：</t>
  </si>
  <si>
    <t>企业物价员：</t>
  </si>
  <si>
    <t>价格举报投诉电话：12358</t>
  </si>
  <si>
    <t>企业投诉电话：</t>
  </si>
  <si>
    <t>附件3</t>
  </si>
  <si>
    <t>已售</t>
  </si>
  <si>
    <t>三房两厅两卫</t>
  </si>
  <si>
    <r>
      <rPr>
        <sz val="9"/>
        <rFont val="宋体"/>
        <charset val="134"/>
      </rPr>
      <t>样板房约含24</t>
    </r>
    <r>
      <rPr>
        <sz val="9"/>
        <rFont val="Arial"/>
        <charset val="0"/>
      </rPr>
      <t>00</t>
    </r>
    <r>
      <rPr>
        <sz val="9"/>
        <rFont val="宋体"/>
        <charset val="134"/>
      </rPr>
      <t>元</t>
    </r>
    <r>
      <rPr>
        <sz val="9"/>
        <rFont val="Arial"/>
        <charset val="0"/>
      </rPr>
      <t>/</t>
    </r>
    <r>
      <rPr>
        <sz val="9"/>
        <rFont val="宋体"/>
        <charset val="134"/>
      </rPr>
      <t>㎡精装（按建筑面积计）</t>
    </r>
  </si>
  <si>
    <t>6#2梯</t>
  </si>
  <si>
    <t xml:space="preserve">   本栋销售住宅共197套，销售住宅总建筑面积：23240.92㎡，套内面积：18698.43㎡，分摊面积：4512.49㎡，销售均价：8218.35元/㎡（建筑面积）、10214.87元/㎡（套内建筑面积）。</t>
  </si>
  <si>
    <r>
      <rPr>
        <sz val="14"/>
        <color indexed="8"/>
        <rFont val="宋体"/>
        <charset val="134"/>
      </rPr>
      <t>注：本表格填写本次备案项目前期同类型商品房经房产交易中心核实的成交价格。</t>
    </r>
    <r>
      <rPr>
        <sz val="9"/>
        <color indexed="8"/>
        <rFont val="宋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</si>
</sst>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s>
  <fonts count="40">
    <font>
      <sz val="11"/>
      <color theme="1"/>
      <name val="宋体"/>
      <charset val="134"/>
      <scheme val="minor"/>
    </font>
    <font>
      <sz val="11"/>
      <color theme="1"/>
      <name val="微软雅黑"/>
      <charset val="134"/>
    </font>
    <font>
      <sz val="16"/>
      <name val="黑体"/>
      <charset val="134"/>
    </font>
    <font>
      <sz val="20"/>
      <name val="方正小标宋简体"/>
      <charset val="134"/>
    </font>
    <font>
      <sz val="11"/>
      <name val="宋体"/>
      <charset val="134"/>
    </font>
    <font>
      <sz val="10"/>
      <name val="宋体"/>
      <charset val="134"/>
    </font>
    <font>
      <b/>
      <sz val="11"/>
      <name val="宋体"/>
      <charset val="134"/>
    </font>
    <font>
      <sz val="11"/>
      <name val="微软雅黑"/>
      <charset val="0"/>
    </font>
    <font>
      <sz val="11"/>
      <name val="微软雅黑"/>
      <charset val="134"/>
    </font>
    <font>
      <sz val="11"/>
      <name val="Arial"/>
      <charset val="0"/>
    </font>
    <font>
      <sz val="11"/>
      <color indexed="8"/>
      <name val="Arial"/>
      <charset val="0"/>
    </font>
    <font>
      <sz val="10"/>
      <name val="微软雅黑"/>
      <charset val="0"/>
    </font>
    <font>
      <sz val="12"/>
      <name val="宋体"/>
      <charset val="134"/>
    </font>
    <font>
      <sz val="9"/>
      <name val="宋体"/>
      <charset val="134"/>
    </font>
    <font>
      <sz val="14"/>
      <color indexed="8"/>
      <name val="宋体"/>
      <charset val="134"/>
    </font>
    <font>
      <sz val="10"/>
      <color indexed="8"/>
      <name val="Arial"/>
      <charset val="0"/>
    </font>
    <font>
      <sz val="10"/>
      <name val="Arial"/>
      <charset val="0"/>
    </font>
    <font>
      <sz val="10"/>
      <color indexed="8"/>
      <name val="宋体"/>
      <charset val="134"/>
    </font>
    <font>
      <sz val="9"/>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
      <sz val="9"/>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2" borderId="10"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6" fillId="0" borderId="0" applyNumberFormat="0" applyFill="0" applyBorder="0" applyAlignment="0" applyProtection="0">
      <alignment vertical="center"/>
    </xf>
    <xf numFmtId="0" fontId="27" fillId="3" borderId="13" applyNumberFormat="0" applyAlignment="0" applyProtection="0">
      <alignment vertical="center"/>
    </xf>
    <xf numFmtId="0" fontId="28" fillId="4" borderId="14" applyNumberFormat="0" applyAlignment="0" applyProtection="0">
      <alignment vertical="center"/>
    </xf>
    <xf numFmtId="0" fontId="29" fillId="4" borderId="13" applyNumberFormat="0" applyAlignment="0" applyProtection="0">
      <alignment vertical="center"/>
    </xf>
    <xf numFmtId="0" fontId="30" fillId="5" borderId="15" applyNumberFormat="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3" fillId="6" borderId="0" applyNumberFormat="0" applyBorder="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6" fillId="32" borderId="0" applyNumberFormat="0" applyBorder="0" applyAlignment="0" applyProtection="0">
      <alignment vertical="center"/>
    </xf>
  </cellStyleXfs>
  <cellXfs count="70">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177" fontId="10" fillId="0" borderId="2" xfId="0" applyNumberFormat="1" applyFont="1" applyFill="1" applyBorder="1" applyAlignment="1">
      <alignment horizontal="center" vertical="center"/>
    </xf>
    <xf numFmtId="177" fontId="9" fillId="0" borderId="2" xfId="0" applyNumberFormat="1" applyFont="1" applyFill="1" applyBorder="1" applyAlignment="1">
      <alignment horizontal="center" vertical="center"/>
    </xf>
    <xf numFmtId="0" fontId="11" fillId="0" borderId="2" xfId="0" applyFont="1" applyFill="1" applyBorder="1" applyAlignment="1">
      <alignment horizontal="center" vertical="center"/>
    </xf>
    <xf numFmtId="176" fontId="3"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176" fontId="12"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6" fillId="0" borderId="3"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176" fontId="1"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178" fontId="9" fillId="0" borderId="2" xfId="0" applyNumberFormat="1" applyFont="1" applyFill="1" applyBorder="1" applyAlignment="1">
      <alignment horizontal="center" vertical="center" wrapText="1"/>
    </xf>
    <xf numFmtId="177" fontId="9"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2" fillId="0" borderId="2" xfId="0" applyFont="1" applyFill="1" applyBorder="1" applyAlignment="1">
      <alignment vertical="center" wrapText="1"/>
    </xf>
    <xf numFmtId="0" fontId="14" fillId="0" borderId="2" xfId="0" applyNumberFormat="1" applyFont="1" applyFill="1" applyBorder="1" applyAlignment="1">
      <alignment horizontal="left" vertical="top" wrapText="1" indent="4"/>
    </xf>
    <xf numFmtId="0" fontId="5" fillId="0" borderId="0" xfId="0" applyFont="1" applyFill="1" applyBorder="1" applyAlignment="1">
      <alignment horizontal="left" vertical="center" wrapText="1"/>
    </xf>
    <xf numFmtId="0" fontId="5" fillId="0" borderId="0" xfId="0" applyFont="1" applyFill="1" applyBorder="1" applyAlignment="1">
      <alignment vertical="center" wrapText="1"/>
    </xf>
    <xf numFmtId="177" fontId="1" fillId="0" borderId="2" xfId="0" applyNumberFormat="1" applyFont="1" applyFill="1" applyBorder="1" applyAlignment="1">
      <alignment horizontal="center" vertical="center"/>
    </xf>
    <xf numFmtId="0" fontId="0" fillId="0" borderId="0" xfId="0" applyFill="1" applyBorder="1" applyAlignment="1">
      <alignment vertical="center"/>
    </xf>
    <xf numFmtId="0" fontId="4" fillId="0" borderId="1"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horizontal="left" vertical="center"/>
    </xf>
    <xf numFmtId="0" fontId="9"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177" fontId="15" fillId="0" borderId="2" xfId="0" applyNumberFormat="1" applyFont="1" applyFill="1" applyBorder="1" applyAlignment="1">
      <alignment horizontal="center" vertical="center"/>
    </xf>
    <xf numFmtId="177" fontId="16" fillId="0" borderId="2" xfId="0" applyNumberFormat="1" applyFont="1" applyFill="1" applyBorder="1" applyAlignment="1">
      <alignment horizontal="center" vertical="center"/>
    </xf>
    <xf numFmtId="0" fontId="12" fillId="0" borderId="6" xfId="0" applyFont="1" applyFill="1" applyBorder="1" applyAlignment="1">
      <alignment vertical="center" wrapText="1"/>
    </xf>
    <xf numFmtId="0" fontId="12" fillId="0" borderId="7" xfId="0" applyFont="1" applyFill="1" applyBorder="1" applyAlignment="1">
      <alignment vertical="center" wrapText="1"/>
    </xf>
    <xf numFmtId="0" fontId="17" fillId="0" borderId="8" xfId="0" applyFont="1" applyFill="1" applyBorder="1" applyAlignment="1">
      <alignment horizontal="left" vertical="center" wrapText="1"/>
    </xf>
    <xf numFmtId="0" fontId="12" fillId="0" borderId="8" xfId="0" applyFont="1" applyFill="1" applyBorder="1" applyAlignment="1">
      <alignment horizontal="left" vertical="center"/>
    </xf>
    <xf numFmtId="0" fontId="3" fillId="0" borderId="0" xfId="0" applyFont="1" applyFill="1" applyAlignment="1">
      <alignment horizontal="center" vertical="center"/>
    </xf>
    <xf numFmtId="0" fontId="12"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Alignment="1">
      <alignment vertical="center"/>
    </xf>
    <xf numFmtId="0" fontId="6" fillId="0" borderId="0" xfId="0" applyFont="1" applyFill="1" applyAlignment="1">
      <alignment horizontal="center" vertical="center"/>
    </xf>
    <xf numFmtId="0" fontId="4" fillId="0" borderId="2" xfId="0" applyFont="1" applyFill="1" applyBorder="1" applyAlignment="1">
      <alignment horizontal="center" vertical="center"/>
    </xf>
    <xf numFmtId="176" fontId="13" fillId="0" borderId="0" xfId="0" applyNumberFormat="1" applyFont="1" applyFill="1" applyAlignment="1">
      <alignment horizontal="center" vertical="center" wrapText="1"/>
    </xf>
    <xf numFmtId="177" fontId="16" fillId="0" borderId="2" xfId="0" applyNumberFormat="1" applyFont="1" applyFill="1" applyBorder="1" applyAlignment="1">
      <alignment horizontal="center" vertical="center" wrapText="1"/>
    </xf>
    <xf numFmtId="177" fontId="18"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18" fillId="0" borderId="0" xfId="0" applyFont="1" applyFill="1" applyAlignment="1">
      <alignment horizontal="center" vertical="center"/>
    </xf>
    <xf numFmtId="0" fontId="12" fillId="0" borderId="9" xfId="0" applyFont="1" applyFill="1" applyBorder="1" applyAlignment="1">
      <alignment vertical="center" wrapText="1"/>
    </xf>
    <xf numFmtId="0" fontId="12" fillId="0" borderId="0" xfId="0" applyFont="1" applyFill="1" applyAlignment="1">
      <alignment vertical="center" wrapText="1"/>
    </xf>
    <xf numFmtId="0" fontId="12" fillId="0" borderId="0" xfId="0" applyFont="1" applyFill="1" applyAlignment="1">
      <alignment horizontal="left" vertical="center"/>
    </xf>
    <xf numFmtId="0" fontId="5" fillId="0" borderId="0" xfId="0" applyFont="1" applyFill="1" applyAlignment="1">
      <alignment vertical="center" wrapText="1"/>
    </xf>
    <xf numFmtId="178" fontId="9" fillId="0" borderId="0"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3"/>
  <sheetViews>
    <sheetView tabSelected="1" workbookViewId="0">
      <selection activeCell="N15" sqref="N15"/>
    </sheetView>
  </sheetViews>
  <sheetFormatPr defaultColWidth="8.88888888888889" defaultRowHeight="14.4"/>
  <cols>
    <col min="1" max="3" width="8.88888888888889" style="1"/>
    <col min="4" max="9" width="8.88888888888889" style="1" customWidth="1"/>
    <col min="10" max="10" width="9.44444444444444" style="1" customWidth="1"/>
    <col min="11" max="11" width="10.7777777777778" style="1" customWidth="1"/>
    <col min="12" max="12" width="11.4444444444444" style="1" customWidth="1"/>
    <col min="13" max="14" width="8.88888888888889" style="1"/>
    <col min="15" max="15" width="11.8888888888889" style="1" customWidth="1"/>
    <col min="16" max="16" width="11.3333333333333" style="1"/>
    <col min="17" max="17" width="11.3333333333333" style="38" customWidth="1"/>
    <col min="18" max="18" width="12.6666666666667" style="38"/>
    <col min="19" max="19" width="9.55555555555556" style="38"/>
    <col min="20" max="16384" width="8.88888888888889" style="1"/>
  </cols>
  <sheetData>
    <row r="1" s="1" customFormat="1" ht="20.4" spans="1:19">
      <c r="A1" s="5" t="s">
        <v>0</v>
      </c>
      <c r="B1" s="5"/>
      <c r="Q1" s="38"/>
      <c r="R1" s="38"/>
      <c r="S1" s="38"/>
    </row>
    <row r="2" s="1" customFormat="1" ht="25.8" spans="1:19">
      <c r="A2" s="6" t="s">
        <v>1</v>
      </c>
      <c r="B2" s="6"/>
      <c r="C2" s="6"/>
      <c r="D2" s="6"/>
      <c r="E2" s="6"/>
      <c r="F2" s="6"/>
      <c r="G2" s="6"/>
      <c r="H2" s="6"/>
      <c r="I2" s="6"/>
      <c r="J2" s="6"/>
      <c r="K2" s="6"/>
      <c r="L2" s="6"/>
      <c r="M2" s="6"/>
      <c r="N2" s="6"/>
      <c r="O2" s="6"/>
      <c r="P2" s="52"/>
      <c r="Q2" s="38"/>
      <c r="R2" s="38"/>
      <c r="S2" s="38"/>
    </row>
    <row r="3" s="1" customFormat="1" ht="15.6" spans="1:19">
      <c r="A3" s="39" t="s">
        <v>2</v>
      </c>
      <c r="B3" s="40"/>
      <c r="C3" s="40"/>
      <c r="D3" s="40"/>
      <c r="E3" s="40"/>
      <c r="F3" s="40"/>
      <c r="G3" s="41"/>
      <c r="H3" s="41"/>
      <c r="I3" s="53"/>
      <c r="J3" s="53"/>
      <c r="K3" s="54" t="s">
        <v>3</v>
      </c>
      <c r="L3" s="53"/>
      <c r="M3" s="41"/>
      <c r="N3" s="55"/>
      <c r="O3" s="55"/>
      <c r="P3" s="56"/>
      <c r="Q3" s="38"/>
      <c r="R3" s="38"/>
      <c r="S3" s="38"/>
    </row>
    <row r="4" s="1" customFormat="1" spans="1:19">
      <c r="A4" s="10" t="s">
        <v>4</v>
      </c>
      <c r="B4" s="11" t="s">
        <v>5</v>
      </c>
      <c r="C4" s="11" t="s">
        <v>6</v>
      </c>
      <c r="D4" s="11" t="s">
        <v>7</v>
      </c>
      <c r="E4" s="11" t="s">
        <v>8</v>
      </c>
      <c r="F4" s="11" t="s">
        <v>9</v>
      </c>
      <c r="G4" s="11" t="s">
        <v>10</v>
      </c>
      <c r="H4" s="11" t="s">
        <v>11</v>
      </c>
      <c r="I4" s="25" t="s">
        <v>12</v>
      </c>
      <c r="J4" s="11" t="s">
        <v>13</v>
      </c>
      <c r="K4" s="11" t="s">
        <v>14</v>
      </c>
      <c r="L4" s="25" t="s">
        <v>15</v>
      </c>
      <c r="M4" s="25" t="s">
        <v>16</v>
      </c>
      <c r="N4" s="11" t="s">
        <v>17</v>
      </c>
      <c r="O4" s="10" t="s">
        <v>18</v>
      </c>
      <c r="P4" s="57"/>
      <c r="Q4" s="38"/>
      <c r="R4" s="38"/>
      <c r="S4" s="38"/>
    </row>
    <row r="5" s="1" customFormat="1" spans="1:19">
      <c r="A5" s="10"/>
      <c r="B5" s="11"/>
      <c r="C5" s="11"/>
      <c r="D5" s="11"/>
      <c r="E5" s="11"/>
      <c r="F5" s="11"/>
      <c r="G5" s="11"/>
      <c r="H5" s="11"/>
      <c r="I5" s="27"/>
      <c r="J5" s="11"/>
      <c r="K5" s="11"/>
      <c r="L5" s="27"/>
      <c r="M5" s="27"/>
      <c r="N5" s="11"/>
      <c r="O5" s="10"/>
      <c r="P5" s="57"/>
      <c r="Q5" s="38"/>
      <c r="R5" s="38"/>
      <c r="S5" s="38"/>
    </row>
    <row r="6" s="1" customFormat="1" ht="28.8" spans="1:19">
      <c r="A6" s="15">
        <v>1</v>
      </c>
      <c r="B6" s="15" t="s">
        <v>19</v>
      </c>
      <c r="C6" s="42">
        <v>701</v>
      </c>
      <c r="D6" s="16">
        <v>7</v>
      </c>
      <c r="E6" s="43" t="s">
        <v>20</v>
      </c>
      <c r="F6" s="15">
        <v>3.1</v>
      </c>
      <c r="G6" s="17">
        <v>140.02</v>
      </c>
      <c r="H6" s="18">
        <f>G6-I6</f>
        <v>27.37</v>
      </c>
      <c r="I6" s="17">
        <v>112.65</v>
      </c>
      <c r="J6" s="29">
        <f>L6/G6</f>
        <v>6070.5613483788</v>
      </c>
      <c r="K6" s="30">
        <f>L6/I6</f>
        <v>7545.49489569463</v>
      </c>
      <c r="L6" s="30">
        <v>850000</v>
      </c>
      <c r="M6" s="31"/>
      <c r="N6" s="58" t="s">
        <v>21</v>
      </c>
      <c r="O6" s="58"/>
      <c r="P6" s="59"/>
      <c r="Q6" s="68"/>
      <c r="R6" s="68"/>
      <c r="S6" s="69"/>
    </row>
    <row r="7" s="1" customFormat="1" ht="28.8" spans="1:19">
      <c r="A7" s="15">
        <v>2</v>
      </c>
      <c r="B7" s="15" t="s">
        <v>19</v>
      </c>
      <c r="C7" s="16">
        <v>2202</v>
      </c>
      <c r="D7" s="16">
        <v>22</v>
      </c>
      <c r="E7" s="15" t="s">
        <v>22</v>
      </c>
      <c r="F7" s="15">
        <v>3.1</v>
      </c>
      <c r="G7" s="17">
        <v>118.03</v>
      </c>
      <c r="H7" s="18">
        <f>G7-I7</f>
        <v>23.07</v>
      </c>
      <c r="I7" s="17">
        <v>94.96</v>
      </c>
      <c r="J7" s="29">
        <f>L7/G7</f>
        <v>8218.24959755994</v>
      </c>
      <c r="K7" s="30">
        <f>L7/I7</f>
        <v>10214.8272957035</v>
      </c>
      <c r="L7" s="30">
        <v>970000</v>
      </c>
      <c r="M7" s="31"/>
      <c r="N7" s="58" t="s">
        <v>21</v>
      </c>
      <c r="O7" s="58"/>
      <c r="P7" s="59"/>
      <c r="Q7" s="68"/>
      <c r="R7" s="68"/>
      <c r="S7" s="69"/>
    </row>
    <row r="8" s="1" customFormat="1" ht="28.8" spans="1:19">
      <c r="A8" s="15">
        <v>3</v>
      </c>
      <c r="B8" s="15" t="s">
        <v>19</v>
      </c>
      <c r="C8" s="16">
        <v>2502</v>
      </c>
      <c r="D8" s="16">
        <v>25</v>
      </c>
      <c r="E8" s="15" t="s">
        <v>22</v>
      </c>
      <c r="F8" s="15">
        <v>3.1</v>
      </c>
      <c r="G8" s="17">
        <v>118.03</v>
      </c>
      <c r="H8" s="18">
        <f>G8-I8</f>
        <v>23.07</v>
      </c>
      <c r="I8" s="17">
        <v>94.96</v>
      </c>
      <c r="J8" s="29">
        <f>L8/G8</f>
        <v>8218.24959755994</v>
      </c>
      <c r="K8" s="30">
        <f>L8/I8</f>
        <v>10214.8272957035</v>
      </c>
      <c r="L8" s="30">
        <v>970000</v>
      </c>
      <c r="M8" s="31"/>
      <c r="N8" s="42" t="s">
        <v>23</v>
      </c>
      <c r="O8" s="42"/>
      <c r="P8" s="59"/>
      <c r="Q8" s="68"/>
      <c r="R8" s="68"/>
      <c r="S8" s="69"/>
    </row>
    <row r="9" s="1" customFormat="1" ht="29" customHeight="1" spans="1:19">
      <c r="A9" s="44" t="s">
        <v>24</v>
      </c>
      <c r="B9" s="44"/>
      <c r="C9" s="44"/>
      <c r="D9" s="44"/>
      <c r="E9" s="44"/>
      <c r="F9" s="45"/>
      <c r="G9" s="46">
        <f>SUM(G6:G8)</f>
        <v>376.08</v>
      </c>
      <c r="H9" s="47">
        <f>SUM(H6:H8)</f>
        <v>73.51</v>
      </c>
      <c r="I9" s="46">
        <f>SUM(I6:I8)</f>
        <v>302.57</v>
      </c>
      <c r="J9" s="60">
        <f>L9/G9</f>
        <v>7418.63433312061</v>
      </c>
      <c r="K9" s="60">
        <f>L9/I9</f>
        <v>9221.00670919126</v>
      </c>
      <c r="L9" s="60">
        <f>SUM(L6:L8)</f>
        <v>2790000</v>
      </c>
      <c r="M9" s="61"/>
      <c r="N9" s="62"/>
      <c r="O9" s="62"/>
      <c r="P9" s="63"/>
      <c r="Q9" s="38"/>
      <c r="R9" s="38"/>
      <c r="S9" s="38"/>
    </row>
    <row r="10" s="1" customFormat="1" ht="48" customHeight="1" spans="1:19">
      <c r="A10" s="48" t="s">
        <v>25</v>
      </c>
      <c r="B10" s="49"/>
      <c r="C10" s="49"/>
      <c r="D10" s="49"/>
      <c r="E10" s="49"/>
      <c r="F10" s="49"/>
      <c r="G10" s="49"/>
      <c r="H10" s="49"/>
      <c r="I10" s="49"/>
      <c r="J10" s="49"/>
      <c r="K10" s="49"/>
      <c r="L10" s="49"/>
      <c r="M10" s="49"/>
      <c r="N10" s="49"/>
      <c r="O10" s="64"/>
      <c r="P10" s="65"/>
      <c r="Q10" s="38"/>
      <c r="R10" s="38"/>
      <c r="S10" s="38"/>
    </row>
    <row r="11" s="1" customFormat="1" ht="30" customHeight="1" spans="1:19">
      <c r="A11" s="50" t="s">
        <v>26</v>
      </c>
      <c r="B11" s="51"/>
      <c r="C11" s="51"/>
      <c r="D11" s="51"/>
      <c r="E11" s="51"/>
      <c r="F11" s="51"/>
      <c r="G11" s="51"/>
      <c r="H11" s="51"/>
      <c r="I11" s="51"/>
      <c r="J11" s="51"/>
      <c r="K11" s="51"/>
      <c r="L11" s="51"/>
      <c r="M11" s="51"/>
      <c r="N11" s="51"/>
      <c r="O11" s="51"/>
      <c r="P11" s="66"/>
      <c r="Q11" s="38"/>
      <c r="R11" s="38"/>
      <c r="S11" s="38"/>
    </row>
    <row r="12" s="1" customFormat="1" spans="1:19">
      <c r="A12" s="35" t="s">
        <v>27</v>
      </c>
      <c r="B12" s="35"/>
      <c r="C12" s="35"/>
      <c r="D12" s="35"/>
      <c r="E12" s="35"/>
      <c r="F12" s="35"/>
      <c r="G12" s="35"/>
      <c r="H12" s="35"/>
      <c r="I12" s="35"/>
      <c r="J12" s="35"/>
      <c r="K12" s="35" t="s">
        <v>28</v>
      </c>
      <c r="L12" s="35"/>
      <c r="M12" s="35"/>
      <c r="N12" s="36"/>
      <c r="O12" s="36"/>
      <c r="P12" s="67"/>
      <c r="Q12" s="38"/>
      <c r="R12" s="38"/>
      <c r="S12" s="38"/>
    </row>
    <row r="13" s="1" customFormat="1" spans="1:19">
      <c r="A13" s="35" t="s">
        <v>29</v>
      </c>
      <c r="B13" s="35"/>
      <c r="C13" s="35"/>
      <c r="D13" s="35"/>
      <c r="E13" s="35"/>
      <c r="F13" s="36"/>
      <c r="G13" s="36"/>
      <c r="H13" s="36"/>
      <c r="I13" s="36"/>
      <c r="J13" s="36"/>
      <c r="K13" s="35" t="s">
        <v>30</v>
      </c>
      <c r="L13" s="35"/>
      <c r="M13" s="35"/>
      <c r="N13" s="36"/>
      <c r="O13" s="36"/>
      <c r="P13" s="67"/>
      <c r="Q13" s="38"/>
      <c r="R13" s="38"/>
      <c r="S13" s="38"/>
    </row>
  </sheetData>
  <mergeCells count="24">
    <mergeCell ref="A1:B1"/>
    <mergeCell ref="A2:O2"/>
    <mergeCell ref="A9:F9"/>
    <mergeCell ref="A10:O10"/>
    <mergeCell ref="A11:O11"/>
    <mergeCell ref="A12:E12"/>
    <mergeCell ref="K12:L12"/>
    <mergeCell ref="A13:E13"/>
    <mergeCell ref="K13:L13"/>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7"/>
  <sheetViews>
    <sheetView topLeftCell="A194" workbookViewId="0">
      <selection activeCell="Q200" sqref="Q200"/>
    </sheetView>
  </sheetViews>
  <sheetFormatPr defaultColWidth="8.88888888888889" defaultRowHeight="14.4"/>
  <cols>
    <col min="1" max="3" width="8.88888888888889" style="3"/>
    <col min="4" max="6" width="8.88888888888889" style="3" customWidth="1"/>
    <col min="7" max="7" width="11.5555555555556" style="3" customWidth="1"/>
    <col min="8" max="8" width="10.2222222222222" style="3" customWidth="1"/>
    <col min="9" max="9" width="11.4444444444444" style="3" customWidth="1"/>
    <col min="10" max="11" width="15.6666666666667" style="4" customWidth="1"/>
    <col min="12" max="12" width="15.6666666666667" style="3"/>
    <col min="13" max="15" width="8.88888888888889" style="3"/>
    <col min="16" max="16384" width="8.88888888888889" style="1"/>
  </cols>
  <sheetData>
    <row r="1" s="1" customFormat="1" ht="20.4" spans="1:15">
      <c r="A1" s="5" t="s">
        <v>31</v>
      </c>
      <c r="B1" s="5"/>
      <c r="C1" s="3"/>
      <c r="D1" s="3"/>
      <c r="E1" s="3"/>
      <c r="F1" s="3"/>
      <c r="G1" s="3"/>
      <c r="H1" s="3"/>
      <c r="I1" s="3"/>
      <c r="J1" s="4"/>
      <c r="K1" s="4"/>
      <c r="L1" s="3"/>
      <c r="M1" s="3"/>
      <c r="N1" s="3"/>
      <c r="O1" s="3"/>
    </row>
    <row r="2" s="1" customFormat="1" ht="25.8" spans="1:15">
      <c r="A2" s="6" t="s">
        <v>1</v>
      </c>
      <c r="B2" s="6"/>
      <c r="C2" s="6"/>
      <c r="D2" s="6"/>
      <c r="E2" s="6"/>
      <c r="F2" s="6"/>
      <c r="G2" s="6"/>
      <c r="H2" s="6"/>
      <c r="I2" s="6"/>
      <c r="J2" s="20"/>
      <c r="K2" s="20"/>
      <c r="L2" s="6"/>
      <c r="M2" s="6"/>
      <c r="N2" s="6"/>
      <c r="O2" s="6"/>
    </row>
    <row r="3" s="1" customFormat="1" ht="15.6" spans="1:15">
      <c r="A3" s="7" t="s">
        <v>2</v>
      </c>
      <c r="B3" s="8"/>
      <c r="C3" s="8"/>
      <c r="D3" s="8"/>
      <c r="E3" s="8"/>
      <c r="F3" s="8"/>
      <c r="G3" s="9"/>
      <c r="H3" s="9"/>
      <c r="I3" s="21"/>
      <c r="J3" s="22"/>
      <c r="K3" s="23" t="s">
        <v>3</v>
      </c>
      <c r="L3" s="21"/>
      <c r="M3" s="9"/>
      <c r="N3" s="24"/>
      <c r="O3" s="24"/>
    </row>
    <row r="4" s="1" customFormat="1" spans="1:15">
      <c r="A4" s="10" t="s">
        <v>4</v>
      </c>
      <c r="B4" s="11" t="s">
        <v>5</v>
      </c>
      <c r="C4" s="11" t="s">
        <v>6</v>
      </c>
      <c r="D4" s="11" t="s">
        <v>7</v>
      </c>
      <c r="E4" s="11" t="s">
        <v>8</v>
      </c>
      <c r="F4" s="11" t="s">
        <v>9</v>
      </c>
      <c r="G4" s="11" t="s">
        <v>10</v>
      </c>
      <c r="H4" s="11" t="s">
        <v>11</v>
      </c>
      <c r="I4" s="25" t="s">
        <v>12</v>
      </c>
      <c r="J4" s="26" t="s">
        <v>13</v>
      </c>
      <c r="K4" s="26" t="s">
        <v>14</v>
      </c>
      <c r="L4" s="25" t="s">
        <v>15</v>
      </c>
      <c r="M4" s="25" t="s">
        <v>16</v>
      </c>
      <c r="N4" s="11" t="s">
        <v>17</v>
      </c>
      <c r="O4" s="10" t="s">
        <v>18</v>
      </c>
    </row>
    <row r="5" s="1" customFormat="1" spans="1:15">
      <c r="A5" s="10"/>
      <c r="B5" s="11"/>
      <c r="C5" s="11"/>
      <c r="D5" s="11"/>
      <c r="E5" s="11"/>
      <c r="F5" s="11"/>
      <c r="G5" s="11"/>
      <c r="H5" s="11"/>
      <c r="I5" s="27"/>
      <c r="J5" s="26"/>
      <c r="K5" s="26"/>
      <c r="L5" s="27"/>
      <c r="M5" s="27"/>
      <c r="N5" s="11"/>
      <c r="O5" s="10"/>
    </row>
    <row r="6" s="1" customFormat="1" ht="31.2" spans="1:15">
      <c r="A6" s="12">
        <v>1</v>
      </c>
      <c r="B6" s="13" t="s">
        <v>19</v>
      </c>
      <c r="C6" s="12">
        <v>201</v>
      </c>
      <c r="D6" s="12">
        <v>2</v>
      </c>
      <c r="E6" s="14" t="s">
        <v>20</v>
      </c>
      <c r="F6" s="13">
        <v>3.1</v>
      </c>
      <c r="G6" s="12">
        <v>140.02</v>
      </c>
      <c r="H6" s="12">
        <v>27.37</v>
      </c>
      <c r="I6" s="12">
        <f t="shared" ref="I6:I10" si="0">G6-H6</f>
        <v>112.65</v>
      </c>
      <c r="J6" s="28">
        <f t="shared" ref="J6:J10" si="1">L6/G6</f>
        <v>7441.62262533924</v>
      </c>
      <c r="K6" s="28">
        <f t="shared" ref="K6:K21" si="2">L6/I6</f>
        <v>9249.67598757213</v>
      </c>
      <c r="L6" s="12">
        <v>1041976</v>
      </c>
      <c r="M6" s="12"/>
      <c r="N6" s="12" t="s">
        <v>32</v>
      </c>
      <c r="O6" s="12"/>
    </row>
    <row r="7" s="1" customFormat="1" ht="31.2" spans="1:15">
      <c r="A7" s="12">
        <v>2</v>
      </c>
      <c r="B7" s="13" t="s">
        <v>19</v>
      </c>
      <c r="C7" s="12">
        <v>202</v>
      </c>
      <c r="D7" s="12">
        <v>2</v>
      </c>
      <c r="E7" s="14" t="s">
        <v>33</v>
      </c>
      <c r="F7" s="13">
        <v>3.1</v>
      </c>
      <c r="G7" s="12">
        <v>118.03</v>
      </c>
      <c r="H7" s="12">
        <v>23.07</v>
      </c>
      <c r="I7" s="12">
        <f t="shared" si="0"/>
        <v>94.96</v>
      </c>
      <c r="J7" s="28">
        <f t="shared" si="1"/>
        <v>7485.61382699314</v>
      </c>
      <c r="K7" s="28">
        <f t="shared" si="2"/>
        <v>9304.20176916597</v>
      </c>
      <c r="L7" s="12">
        <v>883527</v>
      </c>
      <c r="M7" s="12"/>
      <c r="N7" s="12" t="s">
        <v>32</v>
      </c>
      <c r="O7" s="12"/>
    </row>
    <row r="8" s="1" customFormat="1" ht="31.2" spans="1:15">
      <c r="A8" s="12">
        <v>3</v>
      </c>
      <c r="B8" s="13" t="s">
        <v>19</v>
      </c>
      <c r="C8" s="12">
        <v>203</v>
      </c>
      <c r="D8" s="12">
        <v>2</v>
      </c>
      <c r="E8" s="14" t="s">
        <v>33</v>
      </c>
      <c r="F8" s="13">
        <v>3.1</v>
      </c>
      <c r="G8" s="12">
        <v>107.15</v>
      </c>
      <c r="H8" s="12">
        <v>20.94</v>
      </c>
      <c r="I8" s="12">
        <f t="shared" si="0"/>
        <v>86.21</v>
      </c>
      <c r="J8" s="28">
        <f t="shared" si="1"/>
        <v>7772.44983667755</v>
      </c>
      <c r="K8" s="28">
        <f t="shared" si="2"/>
        <v>9660.341027723</v>
      </c>
      <c r="L8" s="12">
        <v>832818</v>
      </c>
      <c r="M8" s="12"/>
      <c r="N8" s="12" t="s">
        <v>32</v>
      </c>
      <c r="O8" s="12"/>
    </row>
    <row r="9" s="1" customFormat="1" ht="31.2" spans="1:15">
      <c r="A9" s="12">
        <v>4</v>
      </c>
      <c r="B9" s="13" t="s">
        <v>19</v>
      </c>
      <c r="C9" s="12">
        <v>205</v>
      </c>
      <c r="D9" s="12">
        <v>2</v>
      </c>
      <c r="E9" s="14" t="s">
        <v>33</v>
      </c>
      <c r="F9" s="13">
        <v>3.1</v>
      </c>
      <c r="G9" s="12">
        <v>107.14</v>
      </c>
      <c r="H9" s="12">
        <v>20.94</v>
      </c>
      <c r="I9" s="12">
        <f t="shared" si="0"/>
        <v>86.2</v>
      </c>
      <c r="J9" s="28">
        <f t="shared" si="1"/>
        <v>7766.44577188725</v>
      </c>
      <c r="K9" s="28">
        <f t="shared" si="2"/>
        <v>9653.09744779582</v>
      </c>
      <c r="L9" s="12">
        <v>832097</v>
      </c>
      <c r="M9" s="12"/>
      <c r="N9" s="12" t="s">
        <v>32</v>
      </c>
      <c r="O9" s="12"/>
    </row>
    <row r="10" s="1" customFormat="1" ht="31.2" spans="1:15">
      <c r="A10" s="12">
        <v>5</v>
      </c>
      <c r="B10" s="13" t="s">
        <v>19</v>
      </c>
      <c r="C10" s="12">
        <v>301</v>
      </c>
      <c r="D10" s="12">
        <v>3</v>
      </c>
      <c r="E10" s="14" t="s">
        <v>20</v>
      </c>
      <c r="F10" s="13">
        <v>3.1</v>
      </c>
      <c r="G10" s="12">
        <v>140.02</v>
      </c>
      <c r="H10" s="12">
        <v>27.37</v>
      </c>
      <c r="I10" s="12">
        <f t="shared" si="0"/>
        <v>112.65</v>
      </c>
      <c r="J10" s="28">
        <f t="shared" si="1"/>
        <v>10569.9185830596</v>
      </c>
      <c r="K10" s="28">
        <f t="shared" si="2"/>
        <v>13138.0381713271</v>
      </c>
      <c r="L10" s="12">
        <v>1480000</v>
      </c>
      <c r="M10" s="12"/>
      <c r="N10" s="12" t="s">
        <v>32</v>
      </c>
      <c r="O10" s="12"/>
    </row>
    <row r="11" s="1" customFormat="1" ht="31" customHeight="1" spans="1:15">
      <c r="A11" s="12">
        <v>6</v>
      </c>
      <c r="B11" s="15" t="s">
        <v>19</v>
      </c>
      <c r="C11" s="16">
        <v>302</v>
      </c>
      <c r="D11" s="16">
        <v>3</v>
      </c>
      <c r="E11" s="15" t="s">
        <v>22</v>
      </c>
      <c r="F11" s="15">
        <v>3.1</v>
      </c>
      <c r="G11" s="17">
        <v>118.03</v>
      </c>
      <c r="H11" s="18">
        <f>G11-I11</f>
        <v>23.07</v>
      </c>
      <c r="I11" s="17">
        <v>94.96</v>
      </c>
      <c r="J11" s="29">
        <v>7400</v>
      </c>
      <c r="K11" s="30">
        <f t="shared" si="2"/>
        <v>9197.78854254423</v>
      </c>
      <c r="L11" s="30">
        <f>J11*G11</f>
        <v>873422</v>
      </c>
      <c r="M11" s="31"/>
      <c r="N11" s="12" t="s">
        <v>32</v>
      </c>
      <c r="O11" s="32" t="s">
        <v>34</v>
      </c>
    </row>
    <row r="12" s="1" customFormat="1" ht="31.2" spans="1:15">
      <c r="A12" s="12">
        <v>7</v>
      </c>
      <c r="B12" s="13" t="s">
        <v>19</v>
      </c>
      <c r="C12" s="12">
        <v>303</v>
      </c>
      <c r="D12" s="12">
        <v>3</v>
      </c>
      <c r="E12" s="14" t="s">
        <v>33</v>
      </c>
      <c r="F12" s="13">
        <v>3.1</v>
      </c>
      <c r="G12" s="12">
        <v>107.15</v>
      </c>
      <c r="H12" s="12">
        <v>20.94</v>
      </c>
      <c r="I12" s="12">
        <f t="shared" ref="I12:I26" si="3">G12-H12</f>
        <v>86.21</v>
      </c>
      <c r="J12" s="28">
        <f t="shared" ref="J12:J21" si="4">L12/G12</f>
        <v>8472.01119925338</v>
      </c>
      <c r="K12" s="28">
        <f t="shared" si="2"/>
        <v>10529.822526389</v>
      </c>
      <c r="L12" s="12">
        <v>907776</v>
      </c>
      <c r="M12" s="12"/>
      <c r="N12" s="12" t="s">
        <v>32</v>
      </c>
      <c r="O12" s="12"/>
    </row>
    <row r="13" s="1" customFormat="1" ht="31.2" spans="1:15">
      <c r="A13" s="12">
        <v>8</v>
      </c>
      <c r="B13" s="13" t="s">
        <v>19</v>
      </c>
      <c r="C13" s="12">
        <v>305</v>
      </c>
      <c r="D13" s="12">
        <v>3</v>
      </c>
      <c r="E13" s="14" t="s">
        <v>33</v>
      </c>
      <c r="F13" s="13">
        <v>3.1</v>
      </c>
      <c r="G13" s="12">
        <v>107.14</v>
      </c>
      <c r="H13" s="12">
        <v>20.94</v>
      </c>
      <c r="I13" s="12">
        <f t="shared" si="3"/>
        <v>86.2</v>
      </c>
      <c r="J13" s="28">
        <f t="shared" si="4"/>
        <v>8680.23147283928</v>
      </c>
      <c r="K13" s="28">
        <f t="shared" si="2"/>
        <v>10788.8631090487</v>
      </c>
      <c r="L13" s="12">
        <v>930000</v>
      </c>
      <c r="M13" s="12"/>
      <c r="N13" s="12" t="s">
        <v>32</v>
      </c>
      <c r="O13" s="12"/>
    </row>
    <row r="14" s="1" customFormat="1" ht="31.2" spans="1:15">
      <c r="A14" s="12">
        <v>9</v>
      </c>
      <c r="B14" s="13" t="s">
        <v>19</v>
      </c>
      <c r="C14" s="12">
        <v>401</v>
      </c>
      <c r="D14" s="12">
        <v>4</v>
      </c>
      <c r="E14" s="14" t="s">
        <v>20</v>
      </c>
      <c r="F14" s="13">
        <v>3.1</v>
      </c>
      <c r="G14" s="12">
        <v>140.02</v>
      </c>
      <c r="H14" s="12">
        <v>27.37</v>
      </c>
      <c r="I14" s="12">
        <f t="shared" si="3"/>
        <v>112.65</v>
      </c>
      <c r="J14" s="28">
        <f t="shared" si="4"/>
        <v>8191.09412941008</v>
      </c>
      <c r="K14" s="28">
        <f t="shared" si="2"/>
        <v>10181.2427873946</v>
      </c>
      <c r="L14" s="12">
        <v>1146917</v>
      </c>
      <c r="M14" s="12"/>
      <c r="N14" s="12" t="s">
        <v>32</v>
      </c>
      <c r="O14" s="12"/>
    </row>
    <row r="15" s="1" customFormat="1" ht="31.2" spans="1:15">
      <c r="A15" s="12">
        <v>10</v>
      </c>
      <c r="B15" s="13" t="s">
        <v>19</v>
      </c>
      <c r="C15" s="12">
        <v>402</v>
      </c>
      <c r="D15" s="12">
        <v>4</v>
      </c>
      <c r="E15" s="14" t="s">
        <v>33</v>
      </c>
      <c r="F15" s="13">
        <v>3.1</v>
      </c>
      <c r="G15" s="12">
        <v>118.03</v>
      </c>
      <c r="H15" s="12">
        <v>23.07</v>
      </c>
      <c r="I15" s="12">
        <f t="shared" si="3"/>
        <v>94.96</v>
      </c>
      <c r="J15" s="28">
        <f t="shared" si="4"/>
        <v>8171.71905447767</v>
      </c>
      <c r="K15" s="28">
        <f t="shared" si="2"/>
        <v>10156.9924178602</v>
      </c>
      <c r="L15" s="12">
        <v>964508</v>
      </c>
      <c r="M15" s="12"/>
      <c r="N15" s="12" t="s">
        <v>32</v>
      </c>
      <c r="O15" s="12"/>
    </row>
    <row r="16" s="1" customFormat="1" ht="31.2" spans="1:15">
      <c r="A16" s="12">
        <v>11</v>
      </c>
      <c r="B16" s="13" t="s">
        <v>19</v>
      </c>
      <c r="C16" s="12">
        <v>403</v>
      </c>
      <c r="D16" s="12">
        <v>4</v>
      </c>
      <c r="E16" s="14" t="s">
        <v>33</v>
      </c>
      <c r="F16" s="13">
        <v>3.1</v>
      </c>
      <c r="G16" s="12">
        <v>107.15</v>
      </c>
      <c r="H16" s="12">
        <v>20.94</v>
      </c>
      <c r="I16" s="12">
        <f t="shared" si="3"/>
        <v>86.21</v>
      </c>
      <c r="J16" s="28">
        <f t="shared" si="4"/>
        <v>7727.27018198787</v>
      </c>
      <c r="K16" s="28">
        <f t="shared" si="2"/>
        <v>9604.18744925183</v>
      </c>
      <c r="L16" s="12">
        <v>827977</v>
      </c>
      <c r="M16" s="12"/>
      <c r="N16" s="12" t="s">
        <v>32</v>
      </c>
      <c r="O16" s="12"/>
    </row>
    <row r="17" s="1" customFormat="1" ht="31.2" spans="1:15">
      <c r="A17" s="12">
        <v>12</v>
      </c>
      <c r="B17" s="13" t="s">
        <v>19</v>
      </c>
      <c r="C17" s="12">
        <v>405</v>
      </c>
      <c r="D17" s="12">
        <v>4</v>
      </c>
      <c r="E17" s="14" t="s">
        <v>33</v>
      </c>
      <c r="F17" s="13">
        <v>3.1</v>
      </c>
      <c r="G17" s="12">
        <v>107.14</v>
      </c>
      <c r="H17" s="12">
        <v>20.94</v>
      </c>
      <c r="I17" s="12">
        <f t="shared" si="3"/>
        <v>86.2</v>
      </c>
      <c r="J17" s="28">
        <f t="shared" si="4"/>
        <v>7797.98394623857</v>
      </c>
      <c r="K17" s="28">
        <f t="shared" si="2"/>
        <v>9692.2969837587</v>
      </c>
      <c r="L17" s="12">
        <v>835476</v>
      </c>
      <c r="M17" s="12"/>
      <c r="N17" s="12" t="s">
        <v>32</v>
      </c>
      <c r="O17" s="12"/>
    </row>
    <row r="18" s="1" customFormat="1" ht="31.2" spans="1:15">
      <c r="A18" s="12">
        <v>13</v>
      </c>
      <c r="B18" s="13" t="s">
        <v>19</v>
      </c>
      <c r="C18" s="12">
        <v>501</v>
      </c>
      <c r="D18" s="12">
        <v>5</v>
      </c>
      <c r="E18" s="14" t="s">
        <v>20</v>
      </c>
      <c r="F18" s="13">
        <v>3.1</v>
      </c>
      <c r="G18" s="12">
        <v>140.02</v>
      </c>
      <c r="H18" s="12">
        <v>27.37</v>
      </c>
      <c r="I18" s="12">
        <f t="shared" si="3"/>
        <v>112.65</v>
      </c>
      <c r="J18" s="28">
        <f t="shared" si="4"/>
        <v>7804.72075417797</v>
      </c>
      <c r="K18" s="28">
        <f t="shared" si="2"/>
        <v>9700.99422991567</v>
      </c>
      <c r="L18" s="12">
        <v>1092817</v>
      </c>
      <c r="M18" s="12"/>
      <c r="N18" s="12" t="s">
        <v>32</v>
      </c>
      <c r="O18" s="12"/>
    </row>
    <row r="19" s="1" customFormat="1" ht="31.2" spans="1:15">
      <c r="A19" s="12">
        <v>14</v>
      </c>
      <c r="B19" s="13" t="s">
        <v>19</v>
      </c>
      <c r="C19" s="12">
        <v>502</v>
      </c>
      <c r="D19" s="12">
        <v>5</v>
      </c>
      <c r="E19" s="14" t="s">
        <v>33</v>
      </c>
      <c r="F19" s="13">
        <v>3.1</v>
      </c>
      <c r="G19" s="12">
        <v>118.03</v>
      </c>
      <c r="H19" s="12">
        <v>23.07</v>
      </c>
      <c r="I19" s="12">
        <f t="shared" si="3"/>
        <v>94.96</v>
      </c>
      <c r="J19" s="28">
        <f t="shared" si="4"/>
        <v>8025.11225959502</v>
      </c>
      <c r="K19" s="28">
        <f t="shared" si="2"/>
        <v>9974.76832350463</v>
      </c>
      <c r="L19" s="12">
        <v>947204</v>
      </c>
      <c r="M19" s="12"/>
      <c r="N19" s="12" t="s">
        <v>32</v>
      </c>
      <c r="O19" s="12"/>
    </row>
    <row r="20" s="1" customFormat="1" ht="31.2" spans="1:15">
      <c r="A20" s="12">
        <v>15</v>
      </c>
      <c r="B20" s="13" t="s">
        <v>19</v>
      </c>
      <c r="C20" s="12">
        <v>503</v>
      </c>
      <c r="D20" s="12">
        <v>5</v>
      </c>
      <c r="E20" s="14" t="s">
        <v>33</v>
      </c>
      <c r="F20" s="13">
        <v>3.1</v>
      </c>
      <c r="G20" s="12">
        <v>107.15</v>
      </c>
      <c r="H20" s="12">
        <v>20.94</v>
      </c>
      <c r="I20" s="12">
        <f t="shared" si="3"/>
        <v>86.21</v>
      </c>
      <c r="J20" s="28">
        <f t="shared" si="4"/>
        <v>7588.56742883808</v>
      </c>
      <c r="K20" s="28">
        <f t="shared" si="2"/>
        <v>9431.7944553996</v>
      </c>
      <c r="L20" s="12">
        <v>813115</v>
      </c>
      <c r="M20" s="12"/>
      <c r="N20" s="12" t="s">
        <v>32</v>
      </c>
      <c r="O20" s="12"/>
    </row>
    <row r="21" s="1" customFormat="1" ht="31.2" spans="1:15">
      <c r="A21" s="12">
        <v>16</v>
      </c>
      <c r="B21" s="13" t="s">
        <v>19</v>
      </c>
      <c r="C21" s="12">
        <v>505</v>
      </c>
      <c r="D21" s="12">
        <v>5</v>
      </c>
      <c r="E21" s="14" t="s">
        <v>33</v>
      </c>
      <c r="F21" s="13">
        <v>3.1</v>
      </c>
      <c r="G21" s="12">
        <v>107.14</v>
      </c>
      <c r="H21" s="12">
        <v>20.94</v>
      </c>
      <c r="I21" s="12">
        <f t="shared" si="3"/>
        <v>86.2</v>
      </c>
      <c r="J21" s="28">
        <f t="shared" si="4"/>
        <v>7582.25686018294</v>
      </c>
      <c r="K21" s="28">
        <f t="shared" si="2"/>
        <v>9424.16473317865</v>
      </c>
      <c r="L21" s="12">
        <v>812363</v>
      </c>
      <c r="M21" s="12"/>
      <c r="N21" s="12" t="s">
        <v>32</v>
      </c>
      <c r="O21" s="12"/>
    </row>
    <row r="22" s="1" customFormat="1" ht="31.2" spans="1:15">
      <c r="A22" s="12">
        <v>17</v>
      </c>
      <c r="B22" s="13" t="s">
        <v>19</v>
      </c>
      <c r="C22" s="12">
        <v>601</v>
      </c>
      <c r="D22" s="12">
        <v>6</v>
      </c>
      <c r="E22" s="14" t="s">
        <v>20</v>
      </c>
      <c r="F22" s="13">
        <v>3.1</v>
      </c>
      <c r="G22" s="12">
        <v>140.02</v>
      </c>
      <c r="H22" s="12">
        <v>27.37</v>
      </c>
      <c r="I22" s="12">
        <f t="shared" si="3"/>
        <v>112.65</v>
      </c>
      <c r="J22" s="28">
        <f t="shared" ref="J22:J27" si="5">L22/G22</f>
        <v>8077.77460362805</v>
      </c>
      <c r="K22" s="28">
        <f t="shared" ref="K22:K27" si="6">L22/I22</f>
        <v>10040.390590324</v>
      </c>
      <c r="L22" s="12">
        <v>1131050</v>
      </c>
      <c r="M22" s="12"/>
      <c r="N22" s="12" t="s">
        <v>32</v>
      </c>
      <c r="O22" s="12"/>
    </row>
    <row r="23" s="1" customFormat="1" ht="31.2" spans="1:15">
      <c r="A23" s="12">
        <v>18</v>
      </c>
      <c r="B23" s="13" t="s">
        <v>19</v>
      </c>
      <c r="C23" s="12">
        <v>602</v>
      </c>
      <c r="D23" s="12">
        <v>6</v>
      </c>
      <c r="E23" s="14" t="s">
        <v>33</v>
      </c>
      <c r="F23" s="13">
        <v>3.1</v>
      </c>
      <c r="G23" s="12">
        <v>118.03</v>
      </c>
      <c r="H23" s="12">
        <v>23.07</v>
      </c>
      <c r="I23" s="12">
        <f t="shared" si="3"/>
        <v>94.96</v>
      </c>
      <c r="J23" s="28">
        <f t="shared" si="5"/>
        <v>8223.23138185207</v>
      </c>
      <c r="K23" s="28">
        <f t="shared" si="6"/>
        <v>10221.0193765796</v>
      </c>
      <c r="L23" s="12">
        <v>970588</v>
      </c>
      <c r="M23" s="12"/>
      <c r="N23" s="12" t="s">
        <v>32</v>
      </c>
      <c r="O23" s="12"/>
    </row>
    <row r="24" s="1" customFormat="1" ht="31.2" spans="1:15">
      <c r="A24" s="12">
        <v>19</v>
      </c>
      <c r="B24" s="13" t="s">
        <v>19</v>
      </c>
      <c r="C24" s="12">
        <v>603</v>
      </c>
      <c r="D24" s="12">
        <v>6</v>
      </c>
      <c r="E24" s="14" t="s">
        <v>33</v>
      </c>
      <c r="F24" s="13">
        <v>3.1</v>
      </c>
      <c r="G24" s="12">
        <v>107.15</v>
      </c>
      <c r="H24" s="12">
        <v>20.94</v>
      </c>
      <c r="I24" s="12">
        <f t="shared" si="3"/>
        <v>86.21</v>
      </c>
      <c r="J24" s="28">
        <f t="shared" si="5"/>
        <v>7620.24265048997</v>
      </c>
      <c r="K24" s="28">
        <f t="shared" si="6"/>
        <v>9471.16343811623</v>
      </c>
      <c r="L24" s="12">
        <v>816509</v>
      </c>
      <c r="M24" s="12"/>
      <c r="N24" s="12" t="s">
        <v>32</v>
      </c>
      <c r="O24" s="12"/>
    </row>
    <row r="25" s="1" customFormat="1" ht="31.2" spans="1:15">
      <c r="A25" s="12">
        <v>20</v>
      </c>
      <c r="B25" s="13" t="s">
        <v>19</v>
      </c>
      <c r="C25" s="12">
        <v>605</v>
      </c>
      <c r="D25" s="12">
        <v>6</v>
      </c>
      <c r="E25" s="14" t="s">
        <v>33</v>
      </c>
      <c r="F25" s="13">
        <v>3.1</v>
      </c>
      <c r="G25" s="12">
        <v>107.14</v>
      </c>
      <c r="H25" s="12">
        <v>20.94</v>
      </c>
      <c r="I25" s="12">
        <f t="shared" si="3"/>
        <v>86.2</v>
      </c>
      <c r="J25" s="28">
        <f t="shared" si="5"/>
        <v>7847.47059921598</v>
      </c>
      <c r="K25" s="28">
        <f t="shared" si="6"/>
        <v>9753.80510440835</v>
      </c>
      <c r="L25" s="12">
        <v>840778</v>
      </c>
      <c r="M25" s="12"/>
      <c r="N25" s="12" t="s">
        <v>32</v>
      </c>
      <c r="O25" s="12"/>
    </row>
    <row r="26" s="1" customFormat="1" ht="31.2" spans="1:15">
      <c r="A26" s="12">
        <v>21</v>
      </c>
      <c r="B26" s="13" t="s">
        <v>19</v>
      </c>
      <c r="C26" s="12">
        <v>702</v>
      </c>
      <c r="D26" s="12">
        <v>7</v>
      </c>
      <c r="E26" s="14" t="s">
        <v>33</v>
      </c>
      <c r="F26" s="13">
        <v>3.1</v>
      </c>
      <c r="G26" s="12">
        <v>118.03</v>
      </c>
      <c r="H26" s="12">
        <v>23.07</v>
      </c>
      <c r="I26" s="12">
        <f t="shared" si="3"/>
        <v>94.96</v>
      </c>
      <c r="J26" s="28">
        <f t="shared" si="5"/>
        <v>8174.99788189443</v>
      </c>
      <c r="K26" s="28">
        <f t="shared" si="6"/>
        <v>10161.0678180286</v>
      </c>
      <c r="L26" s="12">
        <v>964895</v>
      </c>
      <c r="M26" s="12"/>
      <c r="N26" s="12" t="s">
        <v>32</v>
      </c>
      <c r="O26" s="12"/>
    </row>
    <row r="27" s="1" customFormat="1" ht="28.8" spans="1:15">
      <c r="A27" s="12">
        <v>22</v>
      </c>
      <c r="B27" s="13" t="s">
        <v>19</v>
      </c>
      <c r="C27" s="12">
        <v>703</v>
      </c>
      <c r="D27" s="12">
        <v>7</v>
      </c>
      <c r="E27" s="14" t="s">
        <v>22</v>
      </c>
      <c r="F27" s="13">
        <v>3.1</v>
      </c>
      <c r="G27" s="12">
        <v>107.15</v>
      </c>
      <c r="H27" s="12">
        <f>G27-I27</f>
        <v>20.94</v>
      </c>
      <c r="I27" s="12">
        <v>86.21</v>
      </c>
      <c r="J27" s="28">
        <f t="shared" si="5"/>
        <v>5599.6266915539</v>
      </c>
      <c r="K27" s="28">
        <f t="shared" si="6"/>
        <v>6959.74944901984</v>
      </c>
      <c r="L27" s="12">
        <v>600000</v>
      </c>
      <c r="M27" s="12"/>
      <c r="N27" s="12" t="s">
        <v>32</v>
      </c>
      <c r="O27" s="12"/>
    </row>
    <row r="28" s="1" customFormat="1" ht="31.2" spans="1:15">
      <c r="A28" s="12">
        <v>23</v>
      </c>
      <c r="B28" s="13" t="s">
        <v>19</v>
      </c>
      <c r="C28" s="12">
        <v>705</v>
      </c>
      <c r="D28" s="12">
        <v>7</v>
      </c>
      <c r="E28" s="14" t="s">
        <v>33</v>
      </c>
      <c r="F28" s="13">
        <v>3.1</v>
      </c>
      <c r="G28" s="12">
        <v>107.14</v>
      </c>
      <c r="H28" s="12">
        <v>20.94</v>
      </c>
      <c r="I28" s="12">
        <f>G28-H28</f>
        <v>86.2</v>
      </c>
      <c r="J28" s="28">
        <f>L28/G28</f>
        <v>7723.19395183872</v>
      </c>
      <c r="K28" s="28">
        <f>L28/I28</f>
        <v>9599.33874709977</v>
      </c>
      <c r="L28" s="12">
        <v>827463</v>
      </c>
      <c r="M28" s="12"/>
      <c r="N28" s="12" t="s">
        <v>32</v>
      </c>
      <c r="O28" s="12"/>
    </row>
    <row r="29" s="1" customFormat="1" ht="31.2" spans="1:15">
      <c r="A29" s="12">
        <v>24</v>
      </c>
      <c r="B29" s="13" t="s">
        <v>19</v>
      </c>
      <c r="C29" s="12">
        <v>801</v>
      </c>
      <c r="D29" s="12">
        <v>8</v>
      </c>
      <c r="E29" s="14" t="s">
        <v>20</v>
      </c>
      <c r="F29" s="13">
        <v>3.1</v>
      </c>
      <c r="G29" s="12">
        <v>140.02</v>
      </c>
      <c r="H29" s="12">
        <v>27.37</v>
      </c>
      <c r="I29" s="12">
        <f>G29-H29</f>
        <v>112.65</v>
      </c>
      <c r="J29" s="28">
        <f>L29/G29</f>
        <v>8145.45779174404</v>
      </c>
      <c r="K29" s="28">
        <f>L29/I29</f>
        <v>10124.5184198846</v>
      </c>
      <c r="L29" s="12">
        <v>1140527</v>
      </c>
      <c r="M29" s="12"/>
      <c r="N29" s="12" t="s">
        <v>32</v>
      </c>
      <c r="O29" s="12"/>
    </row>
    <row r="30" s="1" customFormat="1" ht="31.2" spans="1:15">
      <c r="A30" s="12">
        <v>25</v>
      </c>
      <c r="B30" s="13" t="s">
        <v>19</v>
      </c>
      <c r="C30" s="12">
        <v>802</v>
      </c>
      <c r="D30" s="12">
        <v>8</v>
      </c>
      <c r="E30" s="14" t="s">
        <v>33</v>
      </c>
      <c r="F30" s="13">
        <v>3.1</v>
      </c>
      <c r="G30" s="12">
        <v>118.03</v>
      </c>
      <c r="H30" s="12">
        <v>23.07</v>
      </c>
      <c r="I30" s="12">
        <f>G30-H30</f>
        <v>94.96</v>
      </c>
      <c r="J30" s="28">
        <f>L30/G30</f>
        <v>8291.91730915869</v>
      </c>
      <c r="K30" s="28">
        <f>L30/I30</f>
        <v>10306.3921651222</v>
      </c>
      <c r="L30" s="12">
        <v>978695</v>
      </c>
      <c r="M30" s="12"/>
      <c r="N30" s="12" t="s">
        <v>32</v>
      </c>
      <c r="O30" s="12"/>
    </row>
    <row r="31" s="1" customFormat="1" ht="31.2" spans="1:15">
      <c r="A31" s="12">
        <v>26</v>
      </c>
      <c r="B31" s="13" t="s">
        <v>19</v>
      </c>
      <c r="C31" s="12">
        <v>803</v>
      </c>
      <c r="D31" s="12">
        <v>8</v>
      </c>
      <c r="E31" s="14" t="s">
        <v>33</v>
      </c>
      <c r="F31" s="13">
        <v>3.1</v>
      </c>
      <c r="G31" s="12">
        <v>107.15</v>
      </c>
      <c r="H31" s="12">
        <v>20.94</v>
      </c>
      <c r="I31" s="12">
        <f>G31-H31</f>
        <v>86.21</v>
      </c>
      <c r="J31" s="28">
        <f>L31/G31</f>
        <v>7762.99580027998</v>
      </c>
      <c r="K31" s="28">
        <f>L31/I31</f>
        <v>9648.59065073657</v>
      </c>
      <c r="L31" s="12">
        <v>831805</v>
      </c>
      <c r="M31" s="12"/>
      <c r="N31" s="12" t="s">
        <v>32</v>
      </c>
      <c r="O31" s="12"/>
    </row>
    <row r="32" s="1" customFormat="1" ht="31.2" spans="1:15">
      <c r="A32" s="12">
        <v>27</v>
      </c>
      <c r="B32" s="13" t="s">
        <v>19</v>
      </c>
      <c r="C32" s="12">
        <v>805</v>
      </c>
      <c r="D32" s="12">
        <v>8</v>
      </c>
      <c r="E32" s="14" t="s">
        <v>33</v>
      </c>
      <c r="F32" s="13">
        <v>3.1</v>
      </c>
      <c r="G32" s="12">
        <v>107.14</v>
      </c>
      <c r="H32" s="12">
        <v>20.94</v>
      </c>
      <c r="I32" s="12">
        <f>G32-H32</f>
        <v>86.2</v>
      </c>
      <c r="J32" s="28">
        <f>L32/G32</f>
        <v>7914.14037707672</v>
      </c>
      <c r="K32" s="28">
        <f>L32/I32</f>
        <v>9836.67053364269</v>
      </c>
      <c r="L32" s="12">
        <v>847921</v>
      </c>
      <c r="M32" s="12"/>
      <c r="N32" s="12" t="s">
        <v>32</v>
      </c>
      <c r="O32" s="12"/>
    </row>
    <row r="33" s="1" customFormat="1" ht="31.2" spans="1:15">
      <c r="A33" s="12">
        <v>28</v>
      </c>
      <c r="B33" s="13" t="s">
        <v>19</v>
      </c>
      <c r="C33" s="12">
        <v>901</v>
      </c>
      <c r="D33" s="12">
        <v>9</v>
      </c>
      <c r="E33" s="14" t="s">
        <v>20</v>
      </c>
      <c r="F33" s="13">
        <v>3.1</v>
      </c>
      <c r="G33" s="12">
        <v>140.02</v>
      </c>
      <c r="H33" s="12">
        <v>27.37</v>
      </c>
      <c r="I33" s="12">
        <f>G33-H33</f>
        <v>112.65</v>
      </c>
      <c r="J33" s="28">
        <f>L33/G33</f>
        <v>7936.04485073561</v>
      </c>
      <c r="K33" s="28">
        <f>L33/I33</f>
        <v>9864.22547714159</v>
      </c>
      <c r="L33" s="12">
        <v>1111205</v>
      </c>
      <c r="M33" s="12"/>
      <c r="N33" s="12" t="s">
        <v>32</v>
      </c>
      <c r="O33" s="12"/>
    </row>
    <row r="34" s="1" customFormat="1" ht="31.2" spans="1:15">
      <c r="A34" s="12">
        <v>29</v>
      </c>
      <c r="B34" s="13" t="s">
        <v>19</v>
      </c>
      <c r="C34" s="12">
        <v>902</v>
      </c>
      <c r="D34" s="12">
        <v>9</v>
      </c>
      <c r="E34" s="14" t="s">
        <v>33</v>
      </c>
      <c r="F34" s="13">
        <v>3.1</v>
      </c>
      <c r="G34" s="12">
        <v>118.03</v>
      </c>
      <c r="H34" s="12">
        <v>23.07</v>
      </c>
      <c r="I34" s="12">
        <f>G34-H34</f>
        <v>94.96</v>
      </c>
      <c r="J34" s="28">
        <f>L34/G34</f>
        <v>8160.73032279929</v>
      </c>
      <c r="K34" s="28">
        <f>L34/I34</f>
        <v>10143.3340353833</v>
      </c>
      <c r="L34" s="12">
        <v>963211</v>
      </c>
      <c r="M34" s="12"/>
      <c r="N34" s="12" t="s">
        <v>32</v>
      </c>
      <c r="O34" s="12"/>
    </row>
    <row r="35" s="1" customFormat="1" ht="31.2" spans="1:15">
      <c r="A35" s="12">
        <v>30</v>
      </c>
      <c r="B35" s="13" t="s">
        <v>19</v>
      </c>
      <c r="C35" s="12">
        <v>903</v>
      </c>
      <c r="D35" s="12">
        <v>9</v>
      </c>
      <c r="E35" s="14" t="s">
        <v>33</v>
      </c>
      <c r="F35" s="13">
        <v>3.1</v>
      </c>
      <c r="G35" s="12">
        <v>107.15</v>
      </c>
      <c r="H35" s="12">
        <v>20.94</v>
      </c>
      <c r="I35" s="12">
        <f>G35-H35</f>
        <v>86.21</v>
      </c>
      <c r="J35" s="28">
        <f>L35/G35</f>
        <v>7794.99766682221</v>
      </c>
      <c r="K35" s="28">
        <f>L35/I35</f>
        <v>9688.36561883772</v>
      </c>
      <c r="L35" s="12">
        <v>835234</v>
      </c>
      <c r="M35" s="12"/>
      <c r="N35" s="12" t="s">
        <v>32</v>
      </c>
      <c r="O35" s="12"/>
    </row>
    <row r="36" s="1" customFormat="1" ht="31.2" spans="1:15">
      <c r="A36" s="12">
        <v>31</v>
      </c>
      <c r="B36" s="13" t="s">
        <v>19</v>
      </c>
      <c r="C36" s="12">
        <v>905</v>
      </c>
      <c r="D36" s="12">
        <v>9</v>
      </c>
      <c r="E36" s="14" t="s">
        <v>33</v>
      </c>
      <c r="F36" s="13">
        <v>3.1</v>
      </c>
      <c r="G36" s="12">
        <v>107.14</v>
      </c>
      <c r="H36" s="12">
        <v>20.94</v>
      </c>
      <c r="I36" s="12">
        <f>G36-H36</f>
        <v>86.2</v>
      </c>
      <c r="J36" s="28">
        <f>L36/G36</f>
        <v>7867.00578682098</v>
      </c>
      <c r="K36" s="28">
        <f>L36/I36</f>
        <v>9778.08584686775</v>
      </c>
      <c r="L36" s="12">
        <v>842871</v>
      </c>
      <c r="M36" s="12"/>
      <c r="N36" s="12" t="s">
        <v>32</v>
      </c>
      <c r="O36" s="12"/>
    </row>
    <row r="37" s="1" customFormat="1" ht="31.2" spans="1:15">
      <c r="A37" s="12">
        <v>32</v>
      </c>
      <c r="B37" s="13" t="s">
        <v>19</v>
      </c>
      <c r="C37" s="12">
        <v>1001</v>
      </c>
      <c r="D37" s="12">
        <v>10</v>
      </c>
      <c r="E37" s="14" t="s">
        <v>20</v>
      </c>
      <c r="F37" s="13">
        <v>3.1</v>
      </c>
      <c r="G37" s="12">
        <v>140.02</v>
      </c>
      <c r="H37" s="12">
        <v>27.37</v>
      </c>
      <c r="I37" s="12">
        <f>G37-H37</f>
        <v>112.65</v>
      </c>
      <c r="J37" s="28">
        <f>L37/G37</f>
        <v>8214.14083702328</v>
      </c>
      <c r="K37" s="28">
        <f>L37/I37</f>
        <v>10209.8890368398</v>
      </c>
      <c r="L37" s="12">
        <v>1150144</v>
      </c>
      <c r="M37" s="12"/>
      <c r="N37" s="12" t="s">
        <v>32</v>
      </c>
      <c r="O37" s="12"/>
    </row>
    <row r="38" s="1" customFormat="1" ht="31.2" spans="1:15">
      <c r="A38" s="12">
        <v>33</v>
      </c>
      <c r="B38" s="13" t="s">
        <v>19</v>
      </c>
      <c r="C38" s="12">
        <v>1002</v>
      </c>
      <c r="D38" s="12">
        <v>10</v>
      </c>
      <c r="E38" s="14" t="s">
        <v>33</v>
      </c>
      <c r="F38" s="13">
        <v>3.1</v>
      </c>
      <c r="G38" s="12">
        <v>118.03</v>
      </c>
      <c r="H38" s="12">
        <v>23.07</v>
      </c>
      <c r="I38" s="12">
        <f>G38-H38</f>
        <v>94.96</v>
      </c>
      <c r="J38" s="28">
        <f>L38/G38</f>
        <v>8112.43751588579</v>
      </c>
      <c r="K38" s="28">
        <f>L38/I38</f>
        <v>10083.3087615838</v>
      </c>
      <c r="L38" s="12">
        <v>957511</v>
      </c>
      <c r="M38" s="12"/>
      <c r="N38" s="12" t="s">
        <v>32</v>
      </c>
      <c r="O38" s="12"/>
    </row>
    <row r="39" s="1" customFormat="1" ht="31.2" spans="1:15">
      <c r="A39" s="12">
        <v>34</v>
      </c>
      <c r="B39" s="13" t="s">
        <v>19</v>
      </c>
      <c r="C39" s="12">
        <v>1003</v>
      </c>
      <c r="D39" s="12">
        <v>10</v>
      </c>
      <c r="E39" s="14" t="s">
        <v>33</v>
      </c>
      <c r="F39" s="13">
        <v>3.1</v>
      </c>
      <c r="G39" s="12">
        <v>107.15</v>
      </c>
      <c r="H39" s="12">
        <v>20.94</v>
      </c>
      <c r="I39" s="12">
        <f>G39-H39</f>
        <v>86.21</v>
      </c>
      <c r="J39" s="28">
        <f>L39/G39</f>
        <v>7907.07419505366</v>
      </c>
      <c r="K39" s="28">
        <f>L39/I39</f>
        <v>9827.66500405985</v>
      </c>
      <c r="L39" s="12">
        <v>847243</v>
      </c>
      <c r="M39" s="12"/>
      <c r="N39" s="12" t="s">
        <v>32</v>
      </c>
      <c r="O39" s="12"/>
    </row>
    <row r="40" s="1" customFormat="1" ht="31.2" spans="1:15">
      <c r="A40" s="12">
        <v>35</v>
      </c>
      <c r="B40" s="13" t="s">
        <v>19</v>
      </c>
      <c r="C40" s="12">
        <v>1005</v>
      </c>
      <c r="D40" s="12">
        <v>10</v>
      </c>
      <c r="E40" s="14" t="s">
        <v>33</v>
      </c>
      <c r="F40" s="13">
        <v>3.1</v>
      </c>
      <c r="G40" s="12">
        <v>107.14</v>
      </c>
      <c r="H40" s="12">
        <v>20.94</v>
      </c>
      <c r="I40" s="12">
        <f>G40-H40</f>
        <v>86.2</v>
      </c>
      <c r="J40" s="28">
        <f>L40/G40</f>
        <v>7820.19787194325</v>
      </c>
      <c r="K40" s="28">
        <f>L40/I40</f>
        <v>9719.90719257541</v>
      </c>
      <c r="L40" s="12">
        <v>837856</v>
      </c>
      <c r="M40" s="12"/>
      <c r="N40" s="12" t="s">
        <v>32</v>
      </c>
      <c r="O40" s="12"/>
    </row>
    <row r="41" s="1" customFormat="1" ht="31.2" spans="1:15">
      <c r="A41" s="12">
        <v>36</v>
      </c>
      <c r="B41" s="13" t="s">
        <v>19</v>
      </c>
      <c r="C41" s="12">
        <v>1101</v>
      </c>
      <c r="D41" s="12">
        <v>11</v>
      </c>
      <c r="E41" s="14" t="s">
        <v>20</v>
      </c>
      <c r="F41" s="13">
        <v>3.1</v>
      </c>
      <c r="G41" s="12">
        <v>140.02</v>
      </c>
      <c r="H41" s="12">
        <v>27.37</v>
      </c>
      <c r="I41" s="12">
        <f>G41-H41</f>
        <v>112.65</v>
      </c>
      <c r="J41" s="28">
        <f>L41/G41</f>
        <v>8247.4789315812</v>
      </c>
      <c r="K41" s="28">
        <f>L41/I41</f>
        <v>10251.3271193964</v>
      </c>
      <c r="L41" s="12">
        <v>1154812</v>
      </c>
      <c r="M41" s="12"/>
      <c r="N41" s="12" t="s">
        <v>32</v>
      </c>
      <c r="O41" s="12"/>
    </row>
    <row r="42" s="1" customFormat="1" ht="31.2" spans="1:15">
      <c r="A42" s="12">
        <v>37</v>
      </c>
      <c r="B42" s="13" t="s">
        <v>19</v>
      </c>
      <c r="C42" s="12">
        <v>1102</v>
      </c>
      <c r="D42" s="12">
        <v>11</v>
      </c>
      <c r="E42" s="14" t="s">
        <v>33</v>
      </c>
      <c r="F42" s="13">
        <v>3.1</v>
      </c>
      <c r="G42" s="12">
        <v>118.03</v>
      </c>
      <c r="H42" s="12">
        <v>23.07</v>
      </c>
      <c r="I42" s="12">
        <f>G42-H42</f>
        <v>94.96</v>
      </c>
      <c r="J42" s="28">
        <f>L42/G42</f>
        <v>8395.96712700161</v>
      </c>
      <c r="K42" s="28">
        <f>L42/I42</f>
        <v>10435.7203032856</v>
      </c>
      <c r="L42" s="12">
        <v>990976</v>
      </c>
      <c r="M42" s="12"/>
      <c r="N42" s="12" t="s">
        <v>32</v>
      </c>
      <c r="O42" s="12"/>
    </row>
    <row r="43" s="1" customFormat="1" ht="31.2" spans="1:15">
      <c r="A43" s="12">
        <v>38</v>
      </c>
      <c r="B43" s="13" t="s">
        <v>19</v>
      </c>
      <c r="C43" s="12">
        <v>1103</v>
      </c>
      <c r="D43" s="12">
        <v>11</v>
      </c>
      <c r="E43" s="14" t="s">
        <v>33</v>
      </c>
      <c r="F43" s="13">
        <v>3.1</v>
      </c>
      <c r="G43" s="12">
        <v>107.15</v>
      </c>
      <c r="H43" s="12">
        <v>20.94</v>
      </c>
      <c r="I43" s="12">
        <f>G43-H43</f>
        <v>86.21</v>
      </c>
      <c r="J43" s="28">
        <f>L43/G43</f>
        <v>8433.74708352776</v>
      </c>
      <c r="K43" s="28">
        <f>L43/I43</f>
        <v>10482.2642384874</v>
      </c>
      <c r="L43" s="12">
        <v>903676</v>
      </c>
      <c r="M43" s="12"/>
      <c r="N43" s="12" t="s">
        <v>32</v>
      </c>
      <c r="O43" s="12"/>
    </row>
    <row r="44" s="1" customFormat="1" ht="31.2" spans="1:15">
      <c r="A44" s="12">
        <v>39</v>
      </c>
      <c r="B44" s="13" t="s">
        <v>19</v>
      </c>
      <c r="C44" s="12">
        <v>1105</v>
      </c>
      <c r="D44" s="12">
        <v>11</v>
      </c>
      <c r="E44" s="14" t="s">
        <v>33</v>
      </c>
      <c r="F44" s="13">
        <v>3.1</v>
      </c>
      <c r="G44" s="12">
        <v>107.14</v>
      </c>
      <c r="H44" s="12">
        <v>20.94</v>
      </c>
      <c r="I44" s="12">
        <f>G44-H44</f>
        <v>86.2</v>
      </c>
      <c r="J44" s="28">
        <f>L44/G44</f>
        <v>7852.86540974426</v>
      </c>
      <c r="K44" s="28">
        <f>L44/I44</f>
        <v>9760.51044083527</v>
      </c>
      <c r="L44" s="12">
        <v>841356</v>
      </c>
      <c r="M44" s="12"/>
      <c r="N44" s="12" t="s">
        <v>32</v>
      </c>
      <c r="O44" s="12"/>
    </row>
    <row r="45" s="1" customFormat="1" ht="31.2" spans="1:15">
      <c r="A45" s="12">
        <v>40</v>
      </c>
      <c r="B45" s="13" t="s">
        <v>19</v>
      </c>
      <c r="C45" s="12">
        <v>1201</v>
      </c>
      <c r="D45" s="12">
        <v>12</v>
      </c>
      <c r="E45" s="14" t="s">
        <v>20</v>
      </c>
      <c r="F45" s="13">
        <v>3.1</v>
      </c>
      <c r="G45" s="12">
        <v>140.02</v>
      </c>
      <c r="H45" s="12">
        <v>27.37</v>
      </c>
      <c r="I45" s="12">
        <f>G45-H45</f>
        <v>112.65</v>
      </c>
      <c r="J45" s="28">
        <f>L45/G45</f>
        <v>8281.81688330238</v>
      </c>
      <c r="K45" s="28">
        <f>L45/I45</f>
        <v>10294.0079893475</v>
      </c>
      <c r="L45" s="12">
        <v>1159620</v>
      </c>
      <c r="M45" s="12"/>
      <c r="N45" s="12" t="s">
        <v>32</v>
      </c>
      <c r="O45" s="12"/>
    </row>
    <row r="46" s="1" customFormat="1" ht="31.2" spans="1:15">
      <c r="A46" s="12">
        <v>41</v>
      </c>
      <c r="B46" s="13" t="s">
        <v>19</v>
      </c>
      <c r="C46" s="12">
        <v>1202</v>
      </c>
      <c r="D46" s="12">
        <v>12</v>
      </c>
      <c r="E46" s="14" t="s">
        <v>33</v>
      </c>
      <c r="F46" s="13">
        <v>3.1</v>
      </c>
      <c r="G46" s="12">
        <v>118.03</v>
      </c>
      <c r="H46" s="12">
        <v>23.07</v>
      </c>
      <c r="I46" s="12">
        <f>G46-H46</f>
        <v>94.96</v>
      </c>
      <c r="J46" s="28">
        <f>L46/G46</f>
        <v>8430.30585444379</v>
      </c>
      <c r="K46" s="28">
        <f>L46/I46</f>
        <v>10478.401432182</v>
      </c>
      <c r="L46" s="12">
        <v>995029</v>
      </c>
      <c r="M46" s="12"/>
      <c r="N46" s="12" t="s">
        <v>32</v>
      </c>
      <c r="O46" s="12"/>
    </row>
    <row r="47" s="1" customFormat="1" ht="31.2" spans="1:15">
      <c r="A47" s="12">
        <v>42</v>
      </c>
      <c r="B47" s="19" t="s">
        <v>19</v>
      </c>
      <c r="C47" s="12">
        <v>1203</v>
      </c>
      <c r="D47" s="12">
        <v>12</v>
      </c>
      <c r="E47" s="14" t="s">
        <v>33</v>
      </c>
      <c r="F47" s="13">
        <v>3.1</v>
      </c>
      <c r="G47" s="12">
        <v>107.15</v>
      </c>
      <c r="H47" s="12">
        <v>20.94</v>
      </c>
      <c r="I47" s="12">
        <f>G47-H47</f>
        <v>86.21</v>
      </c>
      <c r="J47" s="28">
        <f t="shared" ref="J47:J52" si="7">L47/G47</f>
        <v>7971.7125524965</v>
      </c>
      <c r="K47" s="28">
        <f t="shared" ref="K47:K52" si="8">L47/I47</f>
        <v>9908.00371186637</v>
      </c>
      <c r="L47" s="12">
        <v>854169</v>
      </c>
      <c r="M47" s="12"/>
      <c r="N47" s="12" t="s">
        <v>32</v>
      </c>
      <c r="O47" s="12"/>
    </row>
    <row r="48" s="1" customFormat="1" ht="31.2" spans="1:15">
      <c r="A48" s="12">
        <v>43</v>
      </c>
      <c r="B48" s="19" t="s">
        <v>19</v>
      </c>
      <c r="C48" s="12">
        <v>1205</v>
      </c>
      <c r="D48" s="12">
        <v>12</v>
      </c>
      <c r="E48" s="14" t="s">
        <v>33</v>
      </c>
      <c r="F48" s="13">
        <v>3.1</v>
      </c>
      <c r="G48" s="12">
        <v>107.14</v>
      </c>
      <c r="H48" s="12">
        <v>20.94</v>
      </c>
      <c r="I48" s="12">
        <f>G48-H48</f>
        <v>86.2</v>
      </c>
      <c r="J48" s="28">
        <f t="shared" si="7"/>
        <v>7765.44707858876</v>
      </c>
      <c r="K48" s="28">
        <f t="shared" si="8"/>
        <v>9651.85614849188</v>
      </c>
      <c r="L48" s="12">
        <v>831990</v>
      </c>
      <c r="M48" s="12"/>
      <c r="N48" s="12" t="s">
        <v>32</v>
      </c>
      <c r="O48" s="12"/>
    </row>
    <row r="49" s="1" customFormat="1" ht="31.2" spans="1:15">
      <c r="A49" s="12">
        <v>44</v>
      </c>
      <c r="B49" s="19" t="s">
        <v>19</v>
      </c>
      <c r="C49" s="12">
        <v>1301</v>
      </c>
      <c r="D49" s="12">
        <v>13</v>
      </c>
      <c r="E49" s="14" t="s">
        <v>20</v>
      </c>
      <c r="F49" s="13">
        <v>3.1</v>
      </c>
      <c r="G49" s="12">
        <v>140.02</v>
      </c>
      <c r="H49" s="12">
        <v>27.37</v>
      </c>
      <c r="I49" s="12">
        <f>G49-H49</f>
        <v>112.65</v>
      </c>
      <c r="J49" s="28">
        <f t="shared" si="7"/>
        <v>8232.00257106128</v>
      </c>
      <c r="K49" s="28">
        <f t="shared" si="8"/>
        <v>10232.0905459387</v>
      </c>
      <c r="L49" s="12">
        <v>1152645</v>
      </c>
      <c r="M49" s="12"/>
      <c r="N49" s="12" t="s">
        <v>32</v>
      </c>
      <c r="O49" s="12"/>
    </row>
    <row r="50" s="1" customFormat="1" ht="31.2" spans="1:15">
      <c r="A50" s="12">
        <v>45</v>
      </c>
      <c r="B50" s="19" t="s">
        <v>19</v>
      </c>
      <c r="C50" s="12">
        <v>1302</v>
      </c>
      <c r="D50" s="12">
        <v>13</v>
      </c>
      <c r="E50" s="14" t="s">
        <v>33</v>
      </c>
      <c r="F50" s="13">
        <v>3.1</v>
      </c>
      <c r="G50" s="12">
        <v>118.03</v>
      </c>
      <c r="H50" s="12">
        <v>23.07</v>
      </c>
      <c r="I50" s="12">
        <f>G50-H50</f>
        <v>94.96</v>
      </c>
      <c r="J50" s="28">
        <f t="shared" si="7"/>
        <v>8212.40362619673</v>
      </c>
      <c r="K50" s="28">
        <f t="shared" si="8"/>
        <v>10207.5610783488</v>
      </c>
      <c r="L50" s="12">
        <v>969310</v>
      </c>
      <c r="M50" s="12"/>
      <c r="N50" s="12" t="s">
        <v>32</v>
      </c>
      <c r="O50" s="12"/>
    </row>
    <row r="51" s="1" customFormat="1" ht="31.2" spans="1:15">
      <c r="A51" s="12">
        <v>46</v>
      </c>
      <c r="B51" s="19" t="s">
        <v>19</v>
      </c>
      <c r="C51" s="12">
        <v>1303</v>
      </c>
      <c r="D51" s="12">
        <v>13</v>
      </c>
      <c r="E51" s="14" t="s">
        <v>33</v>
      </c>
      <c r="F51" s="13">
        <v>3.1</v>
      </c>
      <c r="G51" s="12">
        <v>107.15</v>
      </c>
      <c r="H51" s="12">
        <v>20.94</v>
      </c>
      <c r="I51" s="12">
        <f>G51-H51</f>
        <v>86.21</v>
      </c>
      <c r="J51" s="28">
        <f t="shared" si="7"/>
        <v>7844.94633691087</v>
      </c>
      <c r="K51" s="28">
        <f t="shared" si="8"/>
        <v>9750.44658392298</v>
      </c>
      <c r="L51" s="12">
        <v>840586</v>
      </c>
      <c r="M51" s="12"/>
      <c r="N51" s="12" t="s">
        <v>32</v>
      </c>
      <c r="O51" s="12"/>
    </row>
    <row r="52" s="1" customFormat="1" ht="31.2" spans="1:15">
      <c r="A52" s="12">
        <v>47</v>
      </c>
      <c r="B52" s="19" t="s">
        <v>19</v>
      </c>
      <c r="C52" s="12">
        <v>1305</v>
      </c>
      <c r="D52" s="12">
        <v>13</v>
      </c>
      <c r="E52" s="14" t="s">
        <v>33</v>
      </c>
      <c r="F52" s="13">
        <v>3.1</v>
      </c>
      <c r="G52" s="12">
        <v>107.14</v>
      </c>
      <c r="H52" s="12">
        <f>G52-I52</f>
        <v>20.94</v>
      </c>
      <c r="I52" s="12">
        <v>86.2</v>
      </c>
      <c r="J52" s="28">
        <f t="shared" si="7"/>
        <v>5693.48515960426</v>
      </c>
      <c r="K52" s="28">
        <f t="shared" si="8"/>
        <v>7076.56612529002</v>
      </c>
      <c r="L52" s="12">
        <v>610000</v>
      </c>
      <c r="M52" s="12"/>
      <c r="N52" s="12" t="s">
        <v>32</v>
      </c>
      <c r="O52" s="12"/>
    </row>
    <row r="53" s="1" customFormat="1" ht="37" customHeight="1" spans="1:15">
      <c r="A53" s="12">
        <v>48</v>
      </c>
      <c r="B53" s="19" t="s">
        <v>19</v>
      </c>
      <c r="C53" s="12">
        <v>1401</v>
      </c>
      <c r="D53" s="12">
        <v>14</v>
      </c>
      <c r="E53" s="14" t="s">
        <v>20</v>
      </c>
      <c r="F53" s="13">
        <v>3.1</v>
      </c>
      <c r="G53" s="12">
        <v>140.02</v>
      </c>
      <c r="H53" s="12">
        <v>27.37</v>
      </c>
      <c r="I53" s="12">
        <f t="shared" ref="I53:I77" si="9">G53-H53</f>
        <v>112.65</v>
      </c>
      <c r="J53" s="28">
        <f t="shared" ref="J53:J77" si="10">L53/G53</f>
        <v>8570.20425653478</v>
      </c>
      <c r="K53" s="28">
        <f>L53/I53</f>
        <v>10652.4633821571</v>
      </c>
      <c r="L53" s="12">
        <v>1200000</v>
      </c>
      <c r="M53" s="12"/>
      <c r="N53" s="12" t="s">
        <v>32</v>
      </c>
      <c r="O53" s="12"/>
    </row>
    <row r="54" s="1" customFormat="1" ht="31.2" spans="1:15">
      <c r="A54" s="12">
        <v>49</v>
      </c>
      <c r="B54" s="19" t="s">
        <v>19</v>
      </c>
      <c r="C54" s="12">
        <v>1402</v>
      </c>
      <c r="D54" s="12">
        <v>14</v>
      </c>
      <c r="E54" s="14" t="s">
        <v>33</v>
      </c>
      <c r="F54" s="13">
        <v>3.1</v>
      </c>
      <c r="G54" s="12">
        <v>118.03</v>
      </c>
      <c r="H54" s="12">
        <v>23.07</v>
      </c>
      <c r="I54" s="12">
        <f t="shared" si="9"/>
        <v>94.96</v>
      </c>
      <c r="J54" s="28">
        <f t="shared" si="10"/>
        <v>8464.64458188596</v>
      </c>
      <c r="K54" s="28">
        <f>L54/I54</f>
        <v>10521.0825610783</v>
      </c>
      <c r="L54" s="12">
        <v>999082</v>
      </c>
      <c r="M54" s="12"/>
      <c r="N54" s="12" t="s">
        <v>32</v>
      </c>
      <c r="O54" s="12"/>
    </row>
    <row r="55" s="1" customFormat="1" ht="31.2" spans="1:15">
      <c r="A55" s="12">
        <v>50</v>
      </c>
      <c r="B55" s="19" t="s">
        <v>19</v>
      </c>
      <c r="C55" s="12">
        <v>1403</v>
      </c>
      <c r="D55" s="12">
        <v>14</v>
      </c>
      <c r="E55" s="14" t="s">
        <v>33</v>
      </c>
      <c r="F55" s="13">
        <v>3.1</v>
      </c>
      <c r="G55" s="12">
        <v>107.15</v>
      </c>
      <c r="H55" s="12">
        <v>20.94</v>
      </c>
      <c r="I55" s="12">
        <f t="shared" si="9"/>
        <v>86.21</v>
      </c>
      <c r="J55" s="28">
        <f t="shared" si="10"/>
        <v>8005.04899673355</v>
      </c>
      <c r="K55" s="28">
        <f>L55/I55</f>
        <v>9949.43742025287</v>
      </c>
      <c r="L55" s="12">
        <v>857741</v>
      </c>
      <c r="M55" s="12"/>
      <c r="N55" s="12" t="s">
        <v>32</v>
      </c>
      <c r="O55" s="12"/>
    </row>
    <row r="56" s="1" customFormat="1" ht="31.2" spans="1:15">
      <c r="A56" s="12">
        <v>51</v>
      </c>
      <c r="B56" s="19" t="s">
        <v>19</v>
      </c>
      <c r="C56" s="12">
        <v>1405</v>
      </c>
      <c r="D56" s="12">
        <v>14</v>
      </c>
      <c r="E56" s="14" t="s">
        <v>33</v>
      </c>
      <c r="F56" s="13">
        <v>3.1</v>
      </c>
      <c r="G56" s="12">
        <v>107.14</v>
      </c>
      <c r="H56" s="12">
        <v>20.94</v>
      </c>
      <c r="I56" s="12">
        <f t="shared" si="9"/>
        <v>86.2</v>
      </c>
      <c r="J56" s="28">
        <f t="shared" si="10"/>
        <v>8078.7847675938</v>
      </c>
      <c r="K56" s="28">
        <f>L56/I56</f>
        <v>10041.3109048724</v>
      </c>
      <c r="L56" s="12">
        <v>865561</v>
      </c>
      <c r="M56" s="12"/>
      <c r="N56" s="12" t="s">
        <v>32</v>
      </c>
      <c r="O56" s="12"/>
    </row>
    <row r="57" s="1" customFormat="1" ht="31.2" spans="1:15">
      <c r="A57" s="12">
        <v>52</v>
      </c>
      <c r="B57" s="19" t="s">
        <v>19</v>
      </c>
      <c r="C57" s="12">
        <v>1501</v>
      </c>
      <c r="D57" s="12">
        <v>15</v>
      </c>
      <c r="E57" s="14" t="s">
        <v>20</v>
      </c>
      <c r="F57" s="13">
        <v>3.1</v>
      </c>
      <c r="G57" s="12">
        <v>140.02</v>
      </c>
      <c r="H57" s="12">
        <v>27.37</v>
      </c>
      <c r="I57" s="12">
        <f t="shared" si="9"/>
        <v>112.65</v>
      </c>
      <c r="J57" s="28">
        <f t="shared" si="10"/>
        <v>8349.49292958149</v>
      </c>
      <c r="K57" s="28">
        <f>L57/I57</f>
        <v>10378.1269418553</v>
      </c>
      <c r="L57" s="12">
        <v>1169096</v>
      </c>
      <c r="M57" s="12"/>
      <c r="N57" s="12" t="s">
        <v>32</v>
      </c>
      <c r="O57" s="12"/>
    </row>
    <row r="58" s="1" customFormat="1" ht="31.2" spans="1:15">
      <c r="A58" s="12">
        <v>53</v>
      </c>
      <c r="B58" s="19" t="s">
        <v>19</v>
      </c>
      <c r="C58" s="12">
        <v>1502</v>
      </c>
      <c r="D58" s="12">
        <v>15</v>
      </c>
      <c r="E58" s="14" t="s">
        <v>33</v>
      </c>
      <c r="F58" s="13">
        <v>3.1</v>
      </c>
      <c r="G58" s="12">
        <v>118.03</v>
      </c>
      <c r="H58" s="12">
        <v>23.07</v>
      </c>
      <c r="I58" s="12">
        <f t="shared" si="9"/>
        <v>94.96</v>
      </c>
      <c r="J58" s="28">
        <f t="shared" si="10"/>
        <v>7822.20621875794</v>
      </c>
      <c r="K58" s="28">
        <f>L58/I58</f>
        <v>9722.56739679865</v>
      </c>
      <c r="L58" s="12">
        <v>923255</v>
      </c>
      <c r="M58" s="12"/>
      <c r="N58" s="12" t="s">
        <v>32</v>
      </c>
      <c r="O58" s="12"/>
    </row>
    <row r="59" s="1" customFormat="1" ht="31.2" spans="1:15">
      <c r="A59" s="12">
        <v>54</v>
      </c>
      <c r="B59" s="19" t="s">
        <v>19</v>
      </c>
      <c r="C59" s="12">
        <v>1503</v>
      </c>
      <c r="D59" s="12">
        <v>15</v>
      </c>
      <c r="E59" s="14" t="s">
        <v>33</v>
      </c>
      <c r="F59" s="13">
        <v>3.1</v>
      </c>
      <c r="G59" s="12">
        <v>107.15</v>
      </c>
      <c r="H59" s="12">
        <v>20.94</v>
      </c>
      <c r="I59" s="12">
        <f t="shared" si="9"/>
        <v>86.21</v>
      </c>
      <c r="J59" s="28">
        <f t="shared" si="10"/>
        <v>7757.39617358843</v>
      </c>
      <c r="K59" s="28">
        <f>L59/I59</f>
        <v>9641.63090128755</v>
      </c>
      <c r="L59" s="12">
        <v>831205</v>
      </c>
      <c r="M59" s="12"/>
      <c r="N59" s="12" t="s">
        <v>32</v>
      </c>
      <c r="O59" s="12"/>
    </row>
    <row r="60" s="1" customFormat="1" ht="31.2" spans="1:15">
      <c r="A60" s="12">
        <v>55</v>
      </c>
      <c r="B60" s="19" t="s">
        <v>19</v>
      </c>
      <c r="C60" s="12">
        <v>1505</v>
      </c>
      <c r="D60" s="12">
        <v>15</v>
      </c>
      <c r="E60" s="14" t="s">
        <v>33</v>
      </c>
      <c r="F60" s="13">
        <v>3.1</v>
      </c>
      <c r="G60" s="12">
        <v>107.14</v>
      </c>
      <c r="H60" s="12">
        <v>20.94</v>
      </c>
      <c r="I60" s="12">
        <f t="shared" si="9"/>
        <v>86.2</v>
      </c>
      <c r="J60" s="28">
        <f t="shared" si="10"/>
        <v>7738.78103416091</v>
      </c>
      <c r="K60" s="28">
        <f>L60/I60</f>
        <v>9618.71229698376</v>
      </c>
      <c r="L60" s="12">
        <v>829133</v>
      </c>
      <c r="M60" s="12"/>
      <c r="N60" s="12" t="s">
        <v>32</v>
      </c>
      <c r="O60" s="12"/>
    </row>
    <row r="61" s="1" customFormat="1" ht="31.2" spans="1:15">
      <c r="A61" s="12">
        <v>56</v>
      </c>
      <c r="B61" s="19" t="s">
        <v>19</v>
      </c>
      <c r="C61" s="12">
        <v>1601</v>
      </c>
      <c r="D61" s="12">
        <v>16</v>
      </c>
      <c r="E61" s="14" t="s">
        <v>20</v>
      </c>
      <c r="F61" s="13">
        <v>3.1</v>
      </c>
      <c r="G61" s="12">
        <v>140.02</v>
      </c>
      <c r="H61" s="12">
        <v>27.37</v>
      </c>
      <c r="I61" s="12">
        <f t="shared" si="9"/>
        <v>112.65</v>
      </c>
      <c r="J61" s="28">
        <f t="shared" si="10"/>
        <v>8383.83802313955</v>
      </c>
      <c r="K61" s="28">
        <f>L61/I61</f>
        <v>10420.8166888593</v>
      </c>
      <c r="L61" s="12">
        <v>1173905</v>
      </c>
      <c r="M61" s="12"/>
      <c r="N61" s="12" t="s">
        <v>32</v>
      </c>
      <c r="O61" s="12"/>
    </row>
    <row r="62" s="1" customFormat="1" ht="31.2" spans="1:15">
      <c r="A62" s="12">
        <v>57</v>
      </c>
      <c r="B62" s="19" t="s">
        <v>19</v>
      </c>
      <c r="C62" s="12">
        <v>1602</v>
      </c>
      <c r="D62" s="12">
        <v>16</v>
      </c>
      <c r="E62" s="14" t="s">
        <v>33</v>
      </c>
      <c r="F62" s="13">
        <v>3.1</v>
      </c>
      <c r="G62" s="12">
        <v>118.03</v>
      </c>
      <c r="H62" s="12">
        <v>23.07</v>
      </c>
      <c r="I62" s="12">
        <f t="shared" si="9"/>
        <v>94.96</v>
      </c>
      <c r="J62" s="28">
        <f t="shared" si="10"/>
        <v>8534.34719986444</v>
      </c>
      <c r="K62" s="28">
        <f>L62/I62</f>
        <v>10607.7190395956</v>
      </c>
      <c r="L62" s="12">
        <v>1007309</v>
      </c>
      <c r="M62" s="12"/>
      <c r="N62" s="12" t="s">
        <v>32</v>
      </c>
      <c r="O62" s="12"/>
    </row>
    <row r="63" s="1" customFormat="1" ht="31.2" spans="1:15">
      <c r="A63" s="12">
        <v>58</v>
      </c>
      <c r="B63" s="19" t="s">
        <v>19</v>
      </c>
      <c r="C63" s="12">
        <v>1603</v>
      </c>
      <c r="D63" s="12">
        <v>16</v>
      </c>
      <c r="E63" s="14" t="s">
        <v>33</v>
      </c>
      <c r="F63" s="13">
        <v>3.1</v>
      </c>
      <c r="G63" s="12">
        <v>107.15</v>
      </c>
      <c r="H63" s="12">
        <v>20.94</v>
      </c>
      <c r="I63" s="12">
        <f t="shared" si="9"/>
        <v>86.21</v>
      </c>
      <c r="J63" s="28">
        <f t="shared" si="10"/>
        <v>8069.69668688754</v>
      </c>
      <c r="K63" s="28">
        <f>L63/I63</f>
        <v>10029.7877276418</v>
      </c>
      <c r="L63" s="12">
        <v>864668</v>
      </c>
      <c r="M63" s="12"/>
      <c r="N63" s="12" t="s">
        <v>32</v>
      </c>
      <c r="O63" s="12"/>
    </row>
    <row r="64" s="1" customFormat="1" ht="31.2" spans="1:15">
      <c r="A64" s="12">
        <v>59</v>
      </c>
      <c r="B64" s="19" t="s">
        <v>19</v>
      </c>
      <c r="C64" s="12">
        <v>1605</v>
      </c>
      <c r="D64" s="12">
        <v>16</v>
      </c>
      <c r="E64" s="14" t="s">
        <v>33</v>
      </c>
      <c r="F64" s="13">
        <v>3.1</v>
      </c>
      <c r="G64" s="12">
        <v>107.14</v>
      </c>
      <c r="H64" s="12">
        <v>20.94</v>
      </c>
      <c r="I64" s="12">
        <f t="shared" si="9"/>
        <v>86.2</v>
      </c>
      <c r="J64" s="28">
        <f t="shared" si="10"/>
        <v>8144.44651857383</v>
      </c>
      <c r="K64" s="28">
        <f>L64/I64</f>
        <v>10122.9234338747</v>
      </c>
      <c r="L64" s="12">
        <v>872596</v>
      </c>
      <c r="M64" s="12"/>
      <c r="N64" s="12" t="s">
        <v>32</v>
      </c>
      <c r="O64" s="12"/>
    </row>
    <row r="65" s="1" customFormat="1" ht="31.2" spans="1:15">
      <c r="A65" s="12">
        <v>60</v>
      </c>
      <c r="B65" s="19" t="s">
        <v>19</v>
      </c>
      <c r="C65" s="12">
        <v>1701</v>
      </c>
      <c r="D65" s="12">
        <v>17</v>
      </c>
      <c r="E65" s="14" t="s">
        <v>20</v>
      </c>
      <c r="F65" s="13">
        <v>3.1</v>
      </c>
      <c r="G65" s="12">
        <v>140.02</v>
      </c>
      <c r="H65" s="12">
        <v>27.37</v>
      </c>
      <c r="I65" s="12">
        <f t="shared" si="9"/>
        <v>112.65</v>
      </c>
      <c r="J65" s="28">
        <f t="shared" si="10"/>
        <v>8486.559062991</v>
      </c>
      <c r="K65" s="28">
        <f>L65/I65</f>
        <v>10548.4953395473</v>
      </c>
      <c r="L65" s="12">
        <v>1188288</v>
      </c>
      <c r="M65" s="12"/>
      <c r="N65" s="12" t="s">
        <v>32</v>
      </c>
      <c r="O65" s="12"/>
    </row>
    <row r="66" s="1" customFormat="1" ht="31.2" spans="1:15">
      <c r="A66" s="12">
        <v>61</v>
      </c>
      <c r="B66" s="19" t="s">
        <v>19</v>
      </c>
      <c r="C66" s="12">
        <v>1702</v>
      </c>
      <c r="D66" s="12">
        <v>17</v>
      </c>
      <c r="E66" s="14" t="s">
        <v>33</v>
      </c>
      <c r="F66" s="13">
        <v>3.1</v>
      </c>
      <c r="G66" s="12">
        <v>118.03</v>
      </c>
      <c r="H66" s="12">
        <v>23.07</v>
      </c>
      <c r="I66" s="12">
        <f t="shared" si="9"/>
        <v>94.96</v>
      </c>
      <c r="J66" s="28">
        <f t="shared" si="10"/>
        <v>8296.51783444887</v>
      </c>
      <c r="K66" s="28">
        <f>L66/I66</f>
        <v>10312.1103622578</v>
      </c>
      <c r="L66" s="12">
        <v>979238</v>
      </c>
      <c r="M66" s="12"/>
      <c r="N66" s="12" t="s">
        <v>32</v>
      </c>
      <c r="O66" s="12"/>
    </row>
    <row r="67" s="1" customFormat="1" ht="31.2" spans="1:15">
      <c r="A67" s="12">
        <v>62</v>
      </c>
      <c r="B67" s="19" t="s">
        <v>19</v>
      </c>
      <c r="C67" s="12">
        <v>1703</v>
      </c>
      <c r="D67" s="12">
        <v>17</v>
      </c>
      <c r="E67" s="14" t="s">
        <v>33</v>
      </c>
      <c r="F67" s="13">
        <v>3.1</v>
      </c>
      <c r="G67" s="12">
        <v>107.15</v>
      </c>
      <c r="H67" s="12">
        <v>20.94</v>
      </c>
      <c r="I67" s="12">
        <f t="shared" si="9"/>
        <v>86.21</v>
      </c>
      <c r="J67" s="28">
        <f t="shared" si="10"/>
        <v>7940.97060195987</v>
      </c>
      <c r="K67" s="28">
        <f>L67/I67</f>
        <v>9869.79468739125</v>
      </c>
      <c r="L67" s="12">
        <v>850875</v>
      </c>
      <c r="M67" s="12"/>
      <c r="N67" s="12" t="s">
        <v>32</v>
      </c>
      <c r="O67" s="12"/>
    </row>
    <row r="68" s="1" customFormat="1" ht="31.2" spans="1:15">
      <c r="A68" s="12">
        <v>63</v>
      </c>
      <c r="B68" s="19" t="s">
        <v>19</v>
      </c>
      <c r="C68" s="12">
        <v>1705</v>
      </c>
      <c r="D68" s="12">
        <v>17</v>
      </c>
      <c r="E68" s="14" t="s">
        <v>33</v>
      </c>
      <c r="F68" s="13">
        <v>3.1</v>
      </c>
      <c r="G68" s="12">
        <v>107.14</v>
      </c>
      <c r="H68" s="12">
        <v>20.94</v>
      </c>
      <c r="I68" s="12">
        <f t="shared" si="9"/>
        <v>86.2</v>
      </c>
      <c r="J68" s="28">
        <f t="shared" si="10"/>
        <v>8015.04573455292</v>
      </c>
      <c r="K68" s="28">
        <f>L68/I68</f>
        <v>9962.08816705336</v>
      </c>
      <c r="L68" s="12">
        <v>858732</v>
      </c>
      <c r="M68" s="12"/>
      <c r="N68" s="12" t="s">
        <v>32</v>
      </c>
      <c r="O68" s="12"/>
    </row>
    <row r="69" s="1" customFormat="1" ht="31.2" spans="1:15">
      <c r="A69" s="12">
        <v>64</v>
      </c>
      <c r="B69" s="19" t="s">
        <v>19</v>
      </c>
      <c r="C69" s="12">
        <v>1801</v>
      </c>
      <c r="D69" s="12">
        <v>18</v>
      </c>
      <c r="E69" s="14" t="s">
        <v>20</v>
      </c>
      <c r="F69" s="13">
        <v>3.1</v>
      </c>
      <c r="G69" s="12">
        <v>140.02</v>
      </c>
      <c r="H69" s="12">
        <v>27.37</v>
      </c>
      <c r="I69" s="12">
        <f t="shared" si="9"/>
        <v>112.65</v>
      </c>
      <c r="J69" s="28">
        <f t="shared" si="10"/>
        <v>8641.35123553778</v>
      </c>
      <c r="K69" s="28">
        <f>L69/I69</f>
        <v>10740.8965823347</v>
      </c>
      <c r="L69" s="12">
        <v>1209962</v>
      </c>
      <c r="M69" s="12"/>
      <c r="N69" s="12" t="s">
        <v>32</v>
      </c>
      <c r="O69" s="12"/>
    </row>
    <row r="70" s="1" customFormat="1" ht="31.2" spans="1:15">
      <c r="A70" s="12">
        <v>65</v>
      </c>
      <c r="B70" s="19" t="s">
        <v>19</v>
      </c>
      <c r="C70" s="12">
        <v>1802</v>
      </c>
      <c r="D70" s="12">
        <v>18</v>
      </c>
      <c r="E70" s="14" t="s">
        <v>33</v>
      </c>
      <c r="F70" s="13">
        <v>3.1</v>
      </c>
      <c r="G70" s="12">
        <v>118.03</v>
      </c>
      <c r="H70" s="12">
        <v>23.07</v>
      </c>
      <c r="I70" s="12">
        <f t="shared" si="9"/>
        <v>94.96</v>
      </c>
      <c r="J70" s="28">
        <f t="shared" si="10"/>
        <v>8708.51478437685</v>
      </c>
      <c r="K70" s="28">
        <f>L70/I70</f>
        <v>10824.199663016</v>
      </c>
      <c r="L70" s="12">
        <v>1027866</v>
      </c>
      <c r="M70" s="12"/>
      <c r="N70" s="12" t="s">
        <v>32</v>
      </c>
      <c r="O70" s="12"/>
    </row>
    <row r="71" s="1" customFormat="1" ht="31.2" spans="1:15">
      <c r="A71" s="12">
        <v>66</v>
      </c>
      <c r="B71" s="19" t="s">
        <v>19</v>
      </c>
      <c r="C71" s="12">
        <v>1803</v>
      </c>
      <c r="D71" s="12">
        <v>18</v>
      </c>
      <c r="E71" s="14" t="s">
        <v>33</v>
      </c>
      <c r="F71" s="13">
        <v>3.1</v>
      </c>
      <c r="G71" s="12">
        <v>107.15</v>
      </c>
      <c r="H71" s="12">
        <v>20.94</v>
      </c>
      <c r="I71" s="12">
        <f t="shared" si="9"/>
        <v>86.21</v>
      </c>
      <c r="J71" s="28">
        <f t="shared" si="10"/>
        <v>8069.69668688754</v>
      </c>
      <c r="K71" s="28">
        <f>L71/I71</f>
        <v>10029.7877276418</v>
      </c>
      <c r="L71" s="12">
        <v>864668</v>
      </c>
      <c r="M71" s="12"/>
      <c r="N71" s="12" t="s">
        <v>32</v>
      </c>
      <c r="O71" s="12"/>
    </row>
    <row r="72" s="1" customFormat="1" ht="31.2" spans="1:15">
      <c r="A72" s="12">
        <v>67</v>
      </c>
      <c r="B72" s="19" t="s">
        <v>19</v>
      </c>
      <c r="C72" s="12">
        <v>1805</v>
      </c>
      <c r="D72" s="12">
        <v>18</v>
      </c>
      <c r="E72" s="14" t="s">
        <v>33</v>
      </c>
      <c r="F72" s="13">
        <v>3.1</v>
      </c>
      <c r="G72" s="12">
        <v>107.14</v>
      </c>
      <c r="H72" s="12">
        <v>20.94</v>
      </c>
      <c r="I72" s="12">
        <f t="shared" si="9"/>
        <v>86.2</v>
      </c>
      <c r="J72" s="28">
        <f t="shared" si="10"/>
        <v>8144.44651857383</v>
      </c>
      <c r="K72" s="28">
        <f>L72/I72</f>
        <v>10122.9234338747</v>
      </c>
      <c r="L72" s="12">
        <v>872596</v>
      </c>
      <c r="M72" s="12"/>
      <c r="N72" s="12" t="s">
        <v>32</v>
      </c>
      <c r="O72" s="12"/>
    </row>
    <row r="73" s="1" customFormat="1" ht="31.2" spans="1:15">
      <c r="A73" s="12">
        <v>68</v>
      </c>
      <c r="B73" s="19" t="s">
        <v>19</v>
      </c>
      <c r="C73" s="12">
        <v>1901</v>
      </c>
      <c r="D73" s="12">
        <v>19</v>
      </c>
      <c r="E73" s="14" t="s">
        <v>20</v>
      </c>
      <c r="F73" s="13">
        <v>3.1</v>
      </c>
      <c r="G73" s="12">
        <v>140.02</v>
      </c>
      <c r="H73" s="12">
        <v>27.37</v>
      </c>
      <c r="I73" s="12">
        <f t="shared" si="9"/>
        <v>112.65</v>
      </c>
      <c r="J73" s="28">
        <f t="shared" si="10"/>
        <v>8366.66190544208</v>
      </c>
      <c r="K73" s="28">
        <f>L73/I73</f>
        <v>10399.4673768309</v>
      </c>
      <c r="L73" s="12">
        <v>1171500</v>
      </c>
      <c r="M73" s="12"/>
      <c r="N73" s="12" t="s">
        <v>32</v>
      </c>
      <c r="O73" s="12"/>
    </row>
    <row r="74" s="1" customFormat="1" ht="31.2" spans="1:15">
      <c r="A74" s="12">
        <v>69</v>
      </c>
      <c r="B74" s="19" t="s">
        <v>19</v>
      </c>
      <c r="C74" s="12">
        <v>1902</v>
      </c>
      <c r="D74" s="12">
        <v>19</v>
      </c>
      <c r="E74" s="14" t="s">
        <v>33</v>
      </c>
      <c r="F74" s="13">
        <v>3.1</v>
      </c>
      <c r="G74" s="12">
        <v>118.03</v>
      </c>
      <c r="H74" s="12">
        <v>23.07</v>
      </c>
      <c r="I74" s="12">
        <f t="shared" si="9"/>
        <v>94.96</v>
      </c>
      <c r="J74" s="28">
        <f t="shared" si="10"/>
        <v>8263.36524612387</v>
      </c>
      <c r="K74" s="28">
        <f>L74/I74</f>
        <v>10270.9035383319</v>
      </c>
      <c r="L74" s="12">
        <v>975325</v>
      </c>
      <c r="M74" s="12"/>
      <c r="N74" s="12" t="s">
        <v>32</v>
      </c>
      <c r="O74" s="12"/>
    </row>
    <row r="75" s="1" customFormat="1" ht="31.2" spans="1:15">
      <c r="A75" s="12">
        <v>70</v>
      </c>
      <c r="B75" s="19" t="s">
        <v>19</v>
      </c>
      <c r="C75" s="12">
        <v>1903</v>
      </c>
      <c r="D75" s="12">
        <v>19</v>
      </c>
      <c r="E75" s="14" t="s">
        <v>33</v>
      </c>
      <c r="F75" s="13">
        <v>3.1</v>
      </c>
      <c r="G75" s="12">
        <v>107.15</v>
      </c>
      <c r="H75" s="12">
        <v>20.94</v>
      </c>
      <c r="I75" s="12">
        <f t="shared" si="9"/>
        <v>86.21</v>
      </c>
      <c r="J75" s="28">
        <f t="shared" si="10"/>
        <v>7893.27111525898</v>
      </c>
      <c r="K75" s="28">
        <f>L75/I75</f>
        <v>9810.50922166802</v>
      </c>
      <c r="L75" s="12">
        <v>845764</v>
      </c>
      <c r="M75" s="12"/>
      <c r="N75" s="12" t="s">
        <v>32</v>
      </c>
      <c r="O75" s="12"/>
    </row>
    <row r="76" s="1" customFormat="1" ht="31.2" spans="1:15">
      <c r="A76" s="12">
        <v>71</v>
      </c>
      <c r="B76" s="19" t="s">
        <v>19</v>
      </c>
      <c r="C76" s="12">
        <v>1905</v>
      </c>
      <c r="D76" s="12">
        <v>19</v>
      </c>
      <c r="E76" s="14" t="s">
        <v>33</v>
      </c>
      <c r="F76" s="13">
        <v>3.1</v>
      </c>
      <c r="G76" s="12">
        <v>107.14</v>
      </c>
      <c r="H76" s="12">
        <v>20.94</v>
      </c>
      <c r="I76" s="12">
        <f t="shared" si="9"/>
        <v>86.2</v>
      </c>
      <c r="J76" s="28">
        <f t="shared" si="10"/>
        <v>7965.7177524734</v>
      </c>
      <c r="K76" s="28">
        <f>L76/I76</f>
        <v>9900.77726218097</v>
      </c>
      <c r="L76" s="12">
        <v>853447</v>
      </c>
      <c r="M76" s="12"/>
      <c r="N76" s="12" t="s">
        <v>32</v>
      </c>
      <c r="O76" s="12"/>
    </row>
    <row r="77" s="1" customFormat="1" ht="31.2" spans="1:15">
      <c r="A77" s="12">
        <v>72</v>
      </c>
      <c r="B77" s="19" t="s">
        <v>19</v>
      </c>
      <c r="C77" s="12">
        <v>2001</v>
      </c>
      <c r="D77" s="12">
        <v>20</v>
      </c>
      <c r="E77" s="14" t="s">
        <v>20</v>
      </c>
      <c r="F77" s="13">
        <v>3.1</v>
      </c>
      <c r="G77" s="12">
        <v>140.02</v>
      </c>
      <c r="H77" s="12">
        <v>27.37</v>
      </c>
      <c r="I77" s="12">
        <f t="shared" si="9"/>
        <v>112.65</v>
      </c>
      <c r="J77" s="28">
        <f t="shared" si="10"/>
        <v>8266.84045136409</v>
      </c>
      <c r="K77" s="28">
        <f>L77/I77</f>
        <v>10275.3928095872</v>
      </c>
      <c r="L77" s="12">
        <v>1157523</v>
      </c>
      <c r="M77" s="12"/>
      <c r="N77" s="12" t="s">
        <v>32</v>
      </c>
      <c r="O77" s="12"/>
    </row>
    <row r="78" s="1" customFormat="1" ht="31.2" spans="1:15">
      <c r="A78" s="12">
        <v>73</v>
      </c>
      <c r="B78" s="19" t="s">
        <v>19</v>
      </c>
      <c r="C78" s="12">
        <v>2002</v>
      </c>
      <c r="D78" s="12">
        <v>20</v>
      </c>
      <c r="E78" s="14" t="s">
        <v>33</v>
      </c>
      <c r="F78" s="13">
        <v>3.1</v>
      </c>
      <c r="G78" s="12">
        <v>118.03</v>
      </c>
      <c r="H78" s="12">
        <v>23.07</v>
      </c>
      <c r="I78" s="12">
        <f>G78-H78</f>
        <v>94.96</v>
      </c>
      <c r="J78" s="28">
        <f>L78/G78</f>
        <v>8500</v>
      </c>
      <c r="K78" s="28">
        <f>L78/I78</f>
        <v>10565.0273799495</v>
      </c>
      <c r="L78" s="12">
        <v>1003255</v>
      </c>
      <c r="M78" s="12"/>
      <c r="N78" s="12" t="s">
        <v>32</v>
      </c>
      <c r="O78" s="12"/>
    </row>
    <row r="79" s="1" customFormat="1" ht="31.2" spans="1:15">
      <c r="A79" s="12">
        <v>74</v>
      </c>
      <c r="B79" s="19" t="s">
        <v>19</v>
      </c>
      <c r="C79" s="12">
        <v>2003</v>
      </c>
      <c r="D79" s="12">
        <v>20</v>
      </c>
      <c r="E79" s="14" t="s">
        <v>33</v>
      </c>
      <c r="F79" s="13">
        <v>3.1</v>
      </c>
      <c r="G79" s="12">
        <v>107.15</v>
      </c>
      <c r="H79" s="12">
        <v>20.94</v>
      </c>
      <c r="I79" s="12">
        <f>G79-H79</f>
        <v>86.21</v>
      </c>
      <c r="J79" s="28">
        <f>L79/G79</f>
        <v>8037.37750816612</v>
      </c>
      <c r="K79" s="28">
        <f>L79/I79</f>
        <v>9989.61837373854</v>
      </c>
      <c r="L79" s="12">
        <v>861205</v>
      </c>
      <c r="M79" s="12"/>
      <c r="N79" s="12" t="s">
        <v>32</v>
      </c>
      <c r="O79" s="12"/>
    </row>
    <row r="80" s="1" customFormat="1" ht="31.2" spans="1:15">
      <c r="A80" s="12">
        <v>75</v>
      </c>
      <c r="B80" s="19" t="s">
        <v>19</v>
      </c>
      <c r="C80" s="12">
        <v>2005</v>
      </c>
      <c r="D80" s="12">
        <v>20</v>
      </c>
      <c r="E80" s="14" t="s">
        <v>33</v>
      </c>
      <c r="F80" s="13">
        <v>3.1</v>
      </c>
      <c r="G80" s="12">
        <v>107.14</v>
      </c>
      <c r="H80" s="12">
        <v>20.94</v>
      </c>
      <c r="I80" s="12">
        <f>G80-H80</f>
        <v>86.2</v>
      </c>
      <c r="J80" s="28">
        <f>L80/G80</f>
        <v>8112.12432331529</v>
      </c>
      <c r="K80" s="28">
        <f>L80/I80</f>
        <v>10082.7494199536</v>
      </c>
      <c r="L80" s="12">
        <v>869133</v>
      </c>
      <c r="M80" s="12"/>
      <c r="N80" s="12" t="s">
        <v>32</v>
      </c>
      <c r="O80" s="12"/>
    </row>
    <row r="81" s="1" customFormat="1" ht="31.2" spans="1:15">
      <c r="A81" s="12">
        <v>76</v>
      </c>
      <c r="B81" s="19" t="s">
        <v>19</v>
      </c>
      <c r="C81" s="12">
        <v>2101</v>
      </c>
      <c r="D81" s="12">
        <v>21</v>
      </c>
      <c r="E81" s="14" t="s">
        <v>20</v>
      </c>
      <c r="F81" s="13">
        <v>3.1</v>
      </c>
      <c r="G81" s="12">
        <v>140.02</v>
      </c>
      <c r="H81" s="12">
        <v>27.37</v>
      </c>
      <c r="I81" s="12">
        <f>G81-H81</f>
        <v>112.65</v>
      </c>
      <c r="J81" s="28">
        <f>L81/G81</f>
        <v>8426.26767604628</v>
      </c>
      <c r="K81" s="28">
        <f>L81/I81</f>
        <v>10473.5552596538</v>
      </c>
      <c r="L81" s="12">
        <v>1179846</v>
      </c>
      <c r="M81" s="12"/>
      <c r="N81" s="12" t="s">
        <v>32</v>
      </c>
      <c r="O81" s="12"/>
    </row>
    <row r="82" s="1" customFormat="1" ht="31.2" spans="1:15">
      <c r="A82" s="12">
        <v>77</v>
      </c>
      <c r="B82" s="19" t="s">
        <v>19</v>
      </c>
      <c r="C82" s="12">
        <v>2102</v>
      </c>
      <c r="D82" s="12">
        <v>21</v>
      </c>
      <c r="E82" s="14" t="s">
        <v>33</v>
      </c>
      <c r="F82" s="13">
        <v>3.1</v>
      </c>
      <c r="G82" s="12">
        <v>118.03</v>
      </c>
      <c r="H82" s="12">
        <v>23.07</v>
      </c>
      <c r="I82" s="12">
        <f>G82-H82</f>
        <v>94.96</v>
      </c>
      <c r="J82" s="28">
        <f>L82/G82</f>
        <v>8407.08294501398</v>
      </c>
      <c r="K82" s="28">
        <f>L82/I82</f>
        <v>10449.5366470093</v>
      </c>
      <c r="L82" s="12">
        <v>992288</v>
      </c>
      <c r="M82" s="12"/>
      <c r="N82" s="12" t="s">
        <v>32</v>
      </c>
      <c r="O82" s="12"/>
    </row>
    <row r="83" s="1" customFormat="1" ht="31.2" spans="1:15">
      <c r="A83" s="12">
        <v>78</v>
      </c>
      <c r="B83" s="19" t="s">
        <v>19</v>
      </c>
      <c r="C83" s="12">
        <v>2103</v>
      </c>
      <c r="D83" s="12">
        <v>21</v>
      </c>
      <c r="E83" s="14" t="s">
        <v>33</v>
      </c>
      <c r="F83" s="13">
        <v>3.1</v>
      </c>
      <c r="G83" s="12">
        <v>107.15</v>
      </c>
      <c r="H83" s="12">
        <v>20.94</v>
      </c>
      <c r="I83" s="12">
        <f>G83-H83</f>
        <v>86.21</v>
      </c>
      <c r="J83" s="28">
        <f>L83/G83</f>
        <v>8037.37750816612</v>
      </c>
      <c r="K83" s="28">
        <f>L83/I83</f>
        <v>9989.61837373854</v>
      </c>
      <c r="L83" s="12">
        <v>861205</v>
      </c>
      <c r="M83" s="12"/>
      <c r="N83" s="12" t="s">
        <v>32</v>
      </c>
      <c r="O83" s="12"/>
    </row>
    <row r="84" s="1" customFormat="1" ht="31.2" spans="1:15">
      <c r="A84" s="12">
        <v>79</v>
      </c>
      <c r="B84" s="19" t="s">
        <v>19</v>
      </c>
      <c r="C84" s="12">
        <v>2105</v>
      </c>
      <c r="D84" s="12">
        <v>21</v>
      </c>
      <c r="E84" s="14" t="s">
        <v>33</v>
      </c>
      <c r="F84" s="13">
        <v>3.1</v>
      </c>
      <c r="G84" s="12">
        <v>107.14</v>
      </c>
      <c r="H84" s="12">
        <v>20.94</v>
      </c>
      <c r="I84" s="12">
        <f>G84-H84</f>
        <v>86.2</v>
      </c>
      <c r="J84" s="28">
        <f t="shared" ref="J84:J89" si="11">L84/G84</f>
        <v>7949.87866343102</v>
      </c>
      <c r="K84" s="28">
        <f t="shared" ref="K84:K89" si="12">L84/I84</f>
        <v>9881.09048723898</v>
      </c>
      <c r="L84" s="12">
        <v>851750</v>
      </c>
      <c r="M84" s="12"/>
      <c r="N84" s="12" t="s">
        <v>32</v>
      </c>
      <c r="O84" s="12"/>
    </row>
    <row r="85" s="1" customFormat="1" ht="31.2" spans="1:15">
      <c r="A85" s="12">
        <v>80</v>
      </c>
      <c r="B85" s="19" t="s">
        <v>19</v>
      </c>
      <c r="C85" s="12">
        <v>2201</v>
      </c>
      <c r="D85" s="12">
        <v>22</v>
      </c>
      <c r="E85" s="14" t="s">
        <v>20</v>
      </c>
      <c r="F85" s="13">
        <v>3.1</v>
      </c>
      <c r="G85" s="12">
        <v>140.02</v>
      </c>
      <c r="H85" s="12">
        <v>27.37</v>
      </c>
      <c r="I85" s="12">
        <f>G85-H85</f>
        <v>112.65</v>
      </c>
      <c r="J85" s="28">
        <f t="shared" si="11"/>
        <v>8426.2605342094</v>
      </c>
      <c r="K85" s="28">
        <f t="shared" si="12"/>
        <v>10473.546382601</v>
      </c>
      <c r="L85" s="12">
        <v>1179845</v>
      </c>
      <c r="M85" s="12"/>
      <c r="N85" s="12" t="s">
        <v>32</v>
      </c>
      <c r="O85" s="12"/>
    </row>
    <row r="86" s="1" customFormat="1" ht="31.2" spans="1:15">
      <c r="A86" s="12">
        <v>81</v>
      </c>
      <c r="B86" s="19" t="s">
        <v>19</v>
      </c>
      <c r="C86" s="12">
        <v>2203</v>
      </c>
      <c r="D86" s="12">
        <v>22</v>
      </c>
      <c r="E86" s="14" t="s">
        <v>33</v>
      </c>
      <c r="F86" s="13">
        <v>3.1</v>
      </c>
      <c r="G86" s="12">
        <v>107.15</v>
      </c>
      <c r="H86" s="12">
        <v>20.94</v>
      </c>
      <c r="I86" s="12">
        <f>G86-H86</f>
        <v>86.21</v>
      </c>
      <c r="J86" s="28">
        <f t="shared" si="11"/>
        <v>8037.37750816612</v>
      </c>
      <c r="K86" s="28">
        <f t="shared" si="12"/>
        <v>9989.61837373854</v>
      </c>
      <c r="L86" s="12">
        <v>861205</v>
      </c>
      <c r="M86" s="12"/>
      <c r="N86" s="12" t="s">
        <v>32</v>
      </c>
      <c r="O86" s="12"/>
    </row>
    <row r="87" s="1" customFormat="1" ht="31.2" spans="1:15">
      <c r="A87" s="12">
        <v>82</v>
      </c>
      <c r="B87" s="19" t="s">
        <v>19</v>
      </c>
      <c r="C87" s="12">
        <v>2205</v>
      </c>
      <c r="D87" s="12">
        <v>22</v>
      </c>
      <c r="E87" s="14" t="s">
        <v>33</v>
      </c>
      <c r="F87" s="13">
        <v>3.1</v>
      </c>
      <c r="G87" s="12">
        <v>107.14</v>
      </c>
      <c r="H87" s="12">
        <v>20.94</v>
      </c>
      <c r="I87" s="12">
        <f>G87-H87</f>
        <v>86.2</v>
      </c>
      <c r="J87" s="28">
        <f t="shared" si="11"/>
        <v>8031.00616016427</v>
      </c>
      <c r="K87" s="28">
        <f t="shared" si="12"/>
        <v>9981.92575406032</v>
      </c>
      <c r="L87" s="12">
        <v>860442</v>
      </c>
      <c r="M87" s="12"/>
      <c r="N87" s="12" t="s">
        <v>32</v>
      </c>
      <c r="O87" s="12"/>
    </row>
    <row r="88" s="1" customFormat="1" ht="31.2" spans="1:15">
      <c r="A88" s="12">
        <v>83</v>
      </c>
      <c r="B88" s="19" t="s">
        <v>19</v>
      </c>
      <c r="C88" s="12">
        <v>2301</v>
      </c>
      <c r="D88" s="12">
        <v>23</v>
      </c>
      <c r="E88" s="14" t="s">
        <v>20</v>
      </c>
      <c r="F88" s="13">
        <v>3.1</v>
      </c>
      <c r="G88" s="12">
        <v>140.02</v>
      </c>
      <c r="H88" s="12">
        <v>27.37</v>
      </c>
      <c r="I88" s="12">
        <f>G88-H88</f>
        <v>112.65</v>
      </c>
      <c r="J88" s="28">
        <f t="shared" si="11"/>
        <v>8528.57448935866</v>
      </c>
      <c r="K88" s="28">
        <f t="shared" si="12"/>
        <v>10600.7190412783</v>
      </c>
      <c r="L88" s="12">
        <v>1194171</v>
      </c>
      <c r="M88" s="12"/>
      <c r="N88" s="12" t="s">
        <v>32</v>
      </c>
      <c r="O88" s="12"/>
    </row>
    <row r="89" s="1" customFormat="1" ht="28.8" spans="1:15">
      <c r="A89" s="12">
        <v>84</v>
      </c>
      <c r="B89" s="19" t="s">
        <v>19</v>
      </c>
      <c r="C89" s="12">
        <v>2302</v>
      </c>
      <c r="D89" s="12">
        <v>23</v>
      </c>
      <c r="E89" s="14" t="s">
        <v>22</v>
      </c>
      <c r="F89" s="13">
        <v>3.1</v>
      </c>
      <c r="G89" s="12">
        <v>118.03</v>
      </c>
      <c r="H89" s="12">
        <f>G89-I89</f>
        <v>23.07</v>
      </c>
      <c r="I89" s="12">
        <v>94.96</v>
      </c>
      <c r="J89" s="28">
        <f t="shared" si="11"/>
        <v>6057.78191985089</v>
      </c>
      <c r="K89" s="28">
        <f t="shared" si="12"/>
        <v>7529.48609941028</v>
      </c>
      <c r="L89" s="12">
        <v>715000</v>
      </c>
      <c r="M89" s="12"/>
      <c r="N89" s="12" t="s">
        <v>32</v>
      </c>
      <c r="O89" s="12"/>
    </row>
    <row r="90" s="1" customFormat="1" ht="31.2" spans="1:15">
      <c r="A90" s="12">
        <v>85</v>
      </c>
      <c r="B90" s="19" t="s">
        <v>19</v>
      </c>
      <c r="C90" s="12">
        <v>2303</v>
      </c>
      <c r="D90" s="12">
        <v>23</v>
      </c>
      <c r="E90" s="14" t="s">
        <v>33</v>
      </c>
      <c r="F90" s="13">
        <v>3.1</v>
      </c>
      <c r="G90" s="12">
        <v>107.15</v>
      </c>
      <c r="H90" s="12">
        <v>20.94</v>
      </c>
      <c r="I90" s="12">
        <f t="shared" ref="I90:I142" si="13">G90-H90</f>
        <v>86.21</v>
      </c>
      <c r="J90" s="28">
        <f t="shared" ref="J90:J142" si="14">L90/G90</f>
        <v>8047.3821745217</v>
      </c>
      <c r="K90" s="28">
        <f t="shared" ref="K90:K136" si="15">L90/I90</f>
        <v>10002.0531260875</v>
      </c>
      <c r="L90" s="12">
        <v>862277</v>
      </c>
      <c r="M90" s="12"/>
      <c r="N90" s="12" t="s">
        <v>32</v>
      </c>
      <c r="O90" s="12"/>
    </row>
    <row r="91" s="1" customFormat="1" ht="31.2" spans="1:15">
      <c r="A91" s="12">
        <v>86</v>
      </c>
      <c r="B91" s="19" t="s">
        <v>19</v>
      </c>
      <c r="C91" s="12">
        <v>2305</v>
      </c>
      <c r="D91" s="12">
        <v>23</v>
      </c>
      <c r="E91" s="14" t="s">
        <v>33</v>
      </c>
      <c r="F91" s="13">
        <v>3.1</v>
      </c>
      <c r="G91" s="12">
        <v>107.14</v>
      </c>
      <c r="H91" s="12">
        <v>20.94</v>
      </c>
      <c r="I91" s="12">
        <f t="shared" si="13"/>
        <v>86.2</v>
      </c>
      <c r="J91" s="28">
        <f t="shared" si="14"/>
        <v>7655.44147843942</v>
      </c>
      <c r="K91" s="28">
        <f t="shared" si="15"/>
        <v>9515.12761020882</v>
      </c>
      <c r="L91" s="12">
        <v>820204</v>
      </c>
      <c r="M91" s="12"/>
      <c r="N91" s="12" t="s">
        <v>32</v>
      </c>
      <c r="O91" s="12"/>
    </row>
    <row r="92" s="1" customFormat="1" ht="31.2" spans="1:15">
      <c r="A92" s="12">
        <v>87</v>
      </c>
      <c r="B92" s="19" t="s">
        <v>19</v>
      </c>
      <c r="C92" s="12">
        <v>2401</v>
      </c>
      <c r="D92" s="12">
        <v>24</v>
      </c>
      <c r="E92" s="14" t="s">
        <v>20</v>
      </c>
      <c r="F92" s="13">
        <v>3.1</v>
      </c>
      <c r="G92" s="12">
        <v>140.02</v>
      </c>
      <c r="H92" s="12">
        <v>27.37</v>
      </c>
      <c r="I92" s="12">
        <f t="shared" si="13"/>
        <v>112.65</v>
      </c>
      <c r="J92" s="28">
        <f t="shared" si="14"/>
        <v>8570.20425653478</v>
      </c>
      <c r="K92" s="28">
        <f t="shared" si="15"/>
        <v>10652.4633821571</v>
      </c>
      <c r="L92" s="12">
        <v>1200000</v>
      </c>
      <c r="M92" s="12"/>
      <c r="N92" s="12" t="s">
        <v>32</v>
      </c>
      <c r="O92" s="12"/>
    </row>
    <row r="93" s="1" customFormat="1" ht="31.2" spans="1:15">
      <c r="A93" s="12">
        <v>88</v>
      </c>
      <c r="B93" s="19" t="s">
        <v>19</v>
      </c>
      <c r="C93" s="12">
        <v>2402</v>
      </c>
      <c r="D93" s="12">
        <v>24</v>
      </c>
      <c r="E93" s="14" t="s">
        <v>33</v>
      </c>
      <c r="F93" s="13">
        <v>3.1</v>
      </c>
      <c r="G93" s="12">
        <v>118.03</v>
      </c>
      <c r="H93" s="12">
        <v>23.07</v>
      </c>
      <c r="I93" s="12">
        <f t="shared" si="13"/>
        <v>94.96</v>
      </c>
      <c r="J93" s="28">
        <f t="shared" si="14"/>
        <v>8577.77683639753</v>
      </c>
      <c r="K93" s="28">
        <f t="shared" si="15"/>
        <v>10661.699663016</v>
      </c>
      <c r="L93" s="12">
        <v>1012435</v>
      </c>
      <c r="M93" s="12"/>
      <c r="N93" s="12" t="s">
        <v>32</v>
      </c>
      <c r="O93" s="12"/>
    </row>
    <row r="94" s="1" customFormat="1" ht="31.2" spans="1:15">
      <c r="A94" s="12">
        <v>89</v>
      </c>
      <c r="B94" s="19" t="s">
        <v>19</v>
      </c>
      <c r="C94" s="12">
        <v>2403</v>
      </c>
      <c r="D94" s="12">
        <v>24</v>
      </c>
      <c r="E94" s="14" t="s">
        <v>33</v>
      </c>
      <c r="F94" s="13">
        <v>3.1</v>
      </c>
      <c r="G94" s="12">
        <v>107.15</v>
      </c>
      <c r="H94" s="12">
        <v>20.94</v>
      </c>
      <c r="I94" s="12">
        <f t="shared" si="13"/>
        <v>86.21</v>
      </c>
      <c r="J94" s="28">
        <f t="shared" si="14"/>
        <v>8047.37284181055</v>
      </c>
      <c r="K94" s="28">
        <f t="shared" si="15"/>
        <v>10002.041526505</v>
      </c>
      <c r="L94" s="12">
        <v>862276</v>
      </c>
      <c r="M94" s="12"/>
      <c r="N94" s="12" t="s">
        <v>32</v>
      </c>
      <c r="O94" s="12"/>
    </row>
    <row r="95" s="1" customFormat="1" ht="31.2" spans="1:15">
      <c r="A95" s="12">
        <v>90</v>
      </c>
      <c r="B95" s="19" t="s">
        <v>19</v>
      </c>
      <c r="C95" s="12">
        <v>2405</v>
      </c>
      <c r="D95" s="12">
        <v>24</v>
      </c>
      <c r="E95" s="14" t="s">
        <v>33</v>
      </c>
      <c r="F95" s="13">
        <v>3.1</v>
      </c>
      <c r="G95" s="12">
        <v>107.14</v>
      </c>
      <c r="H95" s="12">
        <v>20.94</v>
      </c>
      <c r="I95" s="12">
        <f t="shared" si="13"/>
        <v>86.2</v>
      </c>
      <c r="J95" s="28">
        <f t="shared" si="14"/>
        <v>8122.1205898824</v>
      </c>
      <c r="K95" s="28">
        <f t="shared" si="15"/>
        <v>10095.1740139211</v>
      </c>
      <c r="L95" s="12">
        <v>870204</v>
      </c>
      <c r="M95" s="12"/>
      <c r="N95" s="12" t="s">
        <v>32</v>
      </c>
      <c r="O95" s="12"/>
    </row>
    <row r="96" s="1" customFormat="1" ht="31.2" spans="1:15">
      <c r="A96" s="12">
        <v>91</v>
      </c>
      <c r="B96" s="19" t="s">
        <v>19</v>
      </c>
      <c r="C96" s="12">
        <v>2501</v>
      </c>
      <c r="D96" s="12">
        <v>25</v>
      </c>
      <c r="E96" s="14" t="s">
        <v>20</v>
      </c>
      <c r="F96" s="13">
        <v>3.1</v>
      </c>
      <c r="G96" s="12">
        <v>140.02</v>
      </c>
      <c r="H96" s="12">
        <v>27.37</v>
      </c>
      <c r="I96" s="12">
        <f t="shared" si="13"/>
        <v>112.65</v>
      </c>
      <c r="J96" s="28">
        <f t="shared" si="14"/>
        <v>8545.04356520497</v>
      </c>
      <c r="K96" s="28">
        <f t="shared" si="15"/>
        <v>10621.1895250777</v>
      </c>
      <c r="L96" s="12">
        <v>1196477</v>
      </c>
      <c r="M96" s="12"/>
      <c r="N96" s="12" t="s">
        <v>32</v>
      </c>
      <c r="O96" s="12"/>
    </row>
    <row r="97" s="1" customFormat="1" ht="31.2" spans="1:15">
      <c r="A97" s="12">
        <v>92</v>
      </c>
      <c r="B97" s="19" t="s">
        <v>19</v>
      </c>
      <c r="C97" s="12">
        <v>2503</v>
      </c>
      <c r="D97" s="12">
        <v>25</v>
      </c>
      <c r="E97" s="14" t="s">
        <v>33</v>
      </c>
      <c r="F97" s="13">
        <v>3.1</v>
      </c>
      <c r="G97" s="12">
        <v>107.15</v>
      </c>
      <c r="H97" s="12">
        <v>20.94</v>
      </c>
      <c r="I97" s="12">
        <f t="shared" si="13"/>
        <v>86.21</v>
      </c>
      <c r="J97" s="28">
        <f t="shared" si="14"/>
        <v>8047.3821745217</v>
      </c>
      <c r="K97" s="28">
        <f t="shared" si="15"/>
        <v>10002.0531260875</v>
      </c>
      <c r="L97" s="12">
        <v>862277</v>
      </c>
      <c r="M97" s="12"/>
      <c r="N97" s="12" t="s">
        <v>32</v>
      </c>
      <c r="O97" s="12"/>
    </row>
    <row r="98" s="1" customFormat="1" ht="31.2" spans="1:15">
      <c r="A98" s="12">
        <v>93</v>
      </c>
      <c r="B98" s="19" t="s">
        <v>19</v>
      </c>
      <c r="C98" s="12">
        <v>2505</v>
      </c>
      <c r="D98" s="12">
        <v>25</v>
      </c>
      <c r="E98" s="14" t="s">
        <v>33</v>
      </c>
      <c r="F98" s="13">
        <v>3.1</v>
      </c>
      <c r="G98" s="12">
        <v>107.14</v>
      </c>
      <c r="H98" s="12">
        <v>20.94</v>
      </c>
      <c r="I98" s="12">
        <f t="shared" si="13"/>
        <v>86.2</v>
      </c>
      <c r="J98" s="28">
        <f t="shared" si="14"/>
        <v>8122.1205898824</v>
      </c>
      <c r="K98" s="28">
        <f t="shared" si="15"/>
        <v>10095.1740139211</v>
      </c>
      <c r="L98" s="12">
        <v>870204</v>
      </c>
      <c r="M98" s="12"/>
      <c r="N98" s="12" t="s">
        <v>32</v>
      </c>
      <c r="O98" s="12"/>
    </row>
    <row r="99" s="1" customFormat="1" ht="31.2" spans="1:15">
      <c r="A99" s="12">
        <v>94</v>
      </c>
      <c r="B99" s="19" t="s">
        <v>19</v>
      </c>
      <c r="C99" s="12">
        <v>2601</v>
      </c>
      <c r="D99" s="12">
        <v>26</v>
      </c>
      <c r="E99" s="14" t="s">
        <v>20</v>
      </c>
      <c r="F99" s="13">
        <v>3.1</v>
      </c>
      <c r="G99" s="12">
        <v>140.02</v>
      </c>
      <c r="H99" s="12">
        <v>27.37</v>
      </c>
      <c r="I99" s="12">
        <f t="shared" si="13"/>
        <v>112.65</v>
      </c>
      <c r="J99" s="28">
        <f t="shared" si="14"/>
        <v>8284.53078131695</v>
      </c>
      <c r="K99" s="28">
        <f t="shared" si="15"/>
        <v>10297.3812694186</v>
      </c>
      <c r="L99" s="12">
        <v>1160000</v>
      </c>
      <c r="M99" s="12"/>
      <c r="N99" s="12" t="s">
        <v>32</v>
      </c>
      <c r="O99" s="12"/>
    </row>
    <row r="100" s="1" customFormat="1" ht="31.2" spans="1:15">
      <c r="A100" s="12">
        <v>95</v>
      </c>
      <c r="B100" s="19" t="s">
        <v>19</v>
      </c>
      <c r="C100" s="12">
        <v>2602</v>
      </c>
      <c r="D100" s="12">
        <v>26</v>
      </c>
      <c r="E100" s="14" t="s">
        <v>33</v>
      </c>
      <c r="F100" s="13">
        <v>3.1</v>
      </c>
      <c r="G100" s="12">
        <v>118.03</v>
      </c>
      <c r="H100" s="12">
        <v>23.07</v>
      </c>
      <c r="I100" s="12">
        <f t="shared" si="13"/>
        <v>94.96</v>
      </c>
      <c r="J100" s="28">
        <f t="shared" si="14"/>
        <v>8630.17029568754</v>
      </c>
      <c r="K100" s="28">
        <f t="shared" si="15"/>
        <v>10726.8218197136</v>
      </c>
      <c r="L100" s="12">
        <v>1018619</v>
      </c>
      <c r="M100" s="12"/>
      <c r="N100" s="12" t="s">
        <v>32</v>
      </c>
      <c r="O100" s="12"/>
    </row>
    <row r="101" s="1" customFormat="1" ht="31.2" spans="1:15">
      <c r="A101" s="12">
        <v>96</v>
      </c>
      <c r="B101" s="19" t="s">
        <v>19</v>
      </c>
      <c r="C101" s="12">
        <v>2603</v>
      </c>
      <c r="D101" s="12">
        <v>26</v>
      </c>
      <c r="E101" s="14" t="s">
        <v>33</v>
      </c>
      <c r="F101" s="13">
        <v>3.1</v>
      </c>
      <c r="G101" s="12">
        <v>107.15</v>
      </c>
      <c r="H101" s="12">
        <v>20.94</v>
      </c>
      <c r="I101" s="12">
        <f t="shared" si="13"/>
        <v>86.21</v>
      </c>
      <c r="J101" s="28">
        <f t="shared" si="14"/>
        <v>6900</v>
      </c>
      <c r="K101" s="28">
        <f t="shared" si="15"/>
        <v>8575.97726481847</v>
      </c>
      <c r="L101" s="12">
        <v>739335</v>
      </c>
      <c r="M101" s="12"/>
      <c r="N101" s="12" t="s">
        <v>32</v>
      </c>
      <c r="O101" s="12"/>
    </row>
    <row r="102" s="1" customFormat="1" ht="31.2" spans="1:15">
      <c r="A102" s="12">
        <v>97</v>
      </c>
      <c r="B102" s="19" t="s">
        <v>19</v>
      </c>
      <c r="C102" s="12">
        <v>2605</v>
      </c>
      <c r="D102" s="12">
        <v>26</v>
      </c>
      <c r="E102" s="14" t="s">
        <v>33</v>
      </c>
      <c r="F102" s="13">
        <v>3.1</v>
      </c>
      <c r="G102" s="12">
        <v>107.14</v>
      </c>
      <c r="H102" s="12">
        <v>20.94</v>
      </c>
      <c r="I102" s="12">
        <f t="shared" si="13"/>
        <v>86.2</v>
      </c>
      <c r="J102" s="28">
        <f t="shared" si="14"/>
        <v>8122.1205898824</v>
      </c>
      <c r="K102" s="28">
        <f t="shared" si="15"/>
        <v>10095.1740139211</v>
      </c>
      <c r="L102" s="12">
        <v>870204</v>
      </c>
      <c r="M102" s="12"/>
      <c r="N102" s="12" t="s">
        <v>32</v>
      </c>
      <c r="O102" s="12"/>
    </row>
    <row r="103" s="1" customFormat="1" ht="31.2" spans="1:15">
      <c r="A103" s="12">
        <v>98</v>
      </c>
      <c r="B103" s="19" t="s">
        <v>35</v>
      </c>
      <c r="C103" s="12">
        <v>201</v>
      </c>
      <c r="D103" s="12">
        <v>2</v>
      </c>
      <c r="E103" s="14" t="s">
        <v>20</v>
      </c>
      <c r="F103" s="13">
        <v>3.1</v>
      </c>
      <c r="G103" s="12">
        <v>140.02</v>
      </c>
      <c r="H103" s="12">
        <v>27.37</v>
      </c>
      <c r="I103" s="12">
        <f t="shared" si="13"/>
        <v>112.65</v>
      </c>
      <c r="J103" s="28">
        <f t="shared" si="14"/>
        <v>7737.25896300528</v>
      </c>
      <c r="K103" s="28">
        <f t="shared" si="15"/>
        <v>9617.14158899245</v>
      </c>
      <c r="L103" s="12">
        <v>1083371</v>
      </c>
      <c r="M103" s="12"/>
      <c r="N103" s="12" t="s">
        <v>32</v>
      </c>
      <c r="O103" s="12"/>
    </row>
    <row r="104" s="1" customFormat="1" ht="31.2" spans="1:15">
      <c r="A104" s="12">
        <v>99</v>
      </c>
      <c r="B104" s="19" t="s">
        <v>35</v>
      </c>
      <c r="C104" s="12">
        <v>202</v>
      </c>
      <c r="D104" s="12">
        <v>2</v>
      </c>
      <c r="E104" s="14" t="s">
        <v>33</v>
      </c>
      <c r="F104" s="13">
        <v>3.1</v>
      </c>
      <c r="G104" s="12">
        <v>118.03</v>
      </c>
      <c r="H104" s="12">
        <v>23.07</v>
      </c>
      <c r="I104" s="12">
        <f t="shared" si="13"/>
        <v>94.96</v>
      </c>
      <c r="J104" s="28">
        <f t="shared" si="14"/>
        <v>6500</v>
      </c>
      <c r="K104" s="28">
        <f t="shared" si="15"/>
        <v>8079.13858466723</v>
      </c>
      <c r="L104" s="12">
        <v>767195</v>
      </c>
      <c r="M104" s="12"/>
      <c r="N104" s="12" t="s">
        <v>32</v>
      </c>
      <c r="O104" s="12"/>
    </row>
    <row r="105" s="1" customFormat="1" ht="31.2" spans="1:15">
      <c r="A105" s="12">
        <v>100</v>
      </c>
      <c r="B105" s="19" t="s">
        <v>35</v>
      </c>
      <c r="C105" s="12">
        <v>203</v>
      </c>
      <c r="D105" s="12">
        <v>2</v>
      </c>
      <c r="E105" s="14" t="s">
        <v>33</v>
      </c>
      <c r="F105" s="13">
        <v>3.1</v>
      </c>
      <c r="G105" s="12">
        <v>107.15</v>
      </c>
      <c r="H105" s="12">
        <v>20.94</v>
      </c>
      <c r="I105" s="12">
        <f t="shared" si="13"/>
        <v>86.21</v>
      </c>
      <c r="J105" s="28">
        <f t="shared" si="14"/>
        <v>7864.64769015399</v>
      </c>
      <c r="K105" s="28">
        <f t="shared" si="15"/>
        <v>9774.93330240111</v>
      </c>
      <c r="L105" s="12">
        <v>842697</v>
      </c>
      <c r="M105" s="12"/>
      <c r="N105" s="12" t="s">
        <v>32</v>
      </c>
      <c r="O105" s="12"/>
    </row>
    <row r="106" s="1" customFormat="1" ht="31.2" spans="1:15">
      <c r="A106" s="12">
        <v>101</v>
      </c>
      <c r="B106" s="19" t="s">
        <v>35</v>
      </c>
      <c r="C106" s="12">
        <v>205</v>
      </c>
      <c r="D106" s="12">
        <v>2</v>
      </c>
      <c r="E106" s="14" t="s">
        <v>33</v>
      </c>
      <c r="F106" s="13">
        <v>3.1</v>
      </c>
      <c r="G106" s="12">
        <v>107.14</v>
      </c>
      <c r="H106" s="12">
        <v>20.94</v>
      </c>
      <c r="I106" s="12">
        <f t="shared" si="13"/>
        <v>86.2</v>
      </c>
      <c r="J106" s="28">
        <f t="shared" si="14"/>
        <v>6785.52361396304</v>
      </c>
      <c r="K106" s="28">
        <f t="shared" si="15"/>
        <v>8433.88631090487</v>
      </c>
      <c r="L106" s="12">
        <v>727001</v>
      </c>
      <c r="M106" s="12"/>
      <c r="N106" s="12" t="s">
        <v>32</v>
      </c>
      <c r="O106" s="12"/>
    </row>
    <row r="107" s="1" customFormat="1" ht="31.2" spans="1:15">
      <c r="A107" s="12">
        <v>102</v>
      </c>
      <c r="B107" s="19" t="s">
        <v>35</v>
      </c>
      <c r="C107" s="12">
        <v>301</v>
      </c>
      <c r="D107" s="12">
        <v>3</v>
      </c>
      <c r="E107" s="14" t="s">
        <v>20</v>
      </c>
      <c r="F107" s="13">
        <v>3.1</v>
      </c>
      <c r="G107" s="12">
        <v>140.02</v>
      </c>
      <c r="H107" s="12">
        <v>27.37</v>
      </c>
      <c r="I107" s="12">
        <f t="shared" si="13"/>
        <v>112.65</v>
      </c>
      <c r="J107" s="28">
        <f t="shared" si="14"/>
        <v>7834.60934152264</v>
      </c>
      <c r="K107" s="28">
        <f t="shared" si="15"/>
        <v>9738.14469596094</v>
      </c>
      <c r="L107" s="12">
        <v>1097002</v>
      </c>
      <c r="M107" s="12"/>
      <c r="N107" s="12" t="s">
        <v>32</v>
      </c>
      <c r="O107" s="12"/>
    </row>
    <row r="108" s="1" customFormat="1" ht="31.2" spans="1:15">
      <c r="A108" s="12">
        <v>103</v>
      </c>
      <c r="B108" s="19" t="s">
        <v>35</v>
      </c>
      <c r="C108" s="12">
        <v>302</v>
      </c>
      <c r="D108" s="12">
        <v>3</v>
      </c>
      <c r="E108" s="14" t="s">
        <v>33</v>
      </c>
      <c r="F108" s="13">
        <v>3.1</v>
      </c>
      <c r="G108" s="12">
        <v>118.03</v>
      </c>
      <c r="H108" s="12">
        <v>23.07</v>
      </c>
      <c r="I108" s="12">
        <f t="shared" si="13"/>
        <v>94.96</v>
      </c>
      <c r="J108" s="28">
        <f t="shared" si="14"/>
        <v>7934.83860035584</v>
      </c>
      <c r="K108" s="28">
        <f t="shared" si="15"/>
        <v>9862.56318449873</v>
      </c>
      <c r="L108" s="12">
        <v>936549</v>
      </c>
      <c r="M108" s="12"/>
      <c r="N108" s="12" t="s">
        <v>32</v>
      </c>
      <c r="O108" s="12"/>
    </row>
    <row r="109" s="1" customFormat="1" ht="31.2" spans="1:15">
      <c r="A109" s="12">
        <v>104</v>
      </c>
      <c r="B109" s="19" t="s">
        <v>35</v>
      </c>
      <c r="C109" s="12">
        <v>303</v>
      </c>
      <c r="D109" s="12">
        <v>3</v>
      </c>
      <c r="E109" s="14" t="s">
        <v>33</v>
      </c>
      <c r="F109" s="13">
        <v>3.1</v>
      </c>
      <c r="G109" s="12">
        <v>107.15</v>
      </c>
      <c r="H109" s="12">
        <v>20.94</v>
      </c>
      <c r="I109" s="12">
        <f t="shared" si="13"/>
        <v>86.21</v>
      </c>
      <c r="J109" s="28">
        <f t="shared" si="14"/>
        <v>7886.00093327112</v>
      </c>
      <c r="K109" s="28">
        <f t="shared" si="15"/>
        <v>9801.47314696671</v>
      </c>
      <c r="L109" s="12">
        <v>844985</v>
      </c>
      <c r="M109" s="12"/>
      <c r="N109" s="12" t="s">
        <v>32</v>
      </c>
      <c r="O109" s="12"/>
    </row>
    <row r="110" s="1" customFormat="1" ht="31.2" spans="1:15">
      <c r="A110" s="12">
        <v>105</v>
      </c>
      <c r="B110" s="19" t="s">
        <v>35</v>
      </c>
      <c r="C110" s="12">
        <v>305</v>
      </c>
      <c r="D110" s="12">
        <v>3</v>
      </c>
      <c r="E110" s="14" t="s">
        <v>33</v>
      </c>
      <c r="F110" s="13">
        <v>3.1</v>
      </c>
      <c r="G110" s="12">
        <v>107.14</v>
      </c>
      <c r="H110" s="12">
        <v>20.94</v>
      </c>
      <c r="I110" s="12">
        <f t="shared" si="13"/>
        <v>86.2</v>
      </c>
      <c r="J110" s="28">
        <f t="shared" si="14"/>
        <v>8038.99570655217</v>
      </c>
      <c r="K110" s="28">
        <f t="shared" si="15"/>
        <v>9991.85614849188</v>
      </c>
      <c r="L110" s="12">
        <v>861298</v>
      </c>
      <c r="M110" s="12"/>
      <c r="N110" s="12" t="s">
        <v>32</v>
      </c>
      <c r="O110" s="12"/>
    </row>
    <row r="111" s="1" customFormat="1" ht="31.2" spans="1:15">
      <c r="A111" s="12">
        <v>106</v>
      </c>
      <c r="B111" s="19" t="s">
        <v>35</v>
      </c>
      <c r="C111" s="12">
        <v>401</v>
      </c>
      <c r="D111" s="12">
        <v>4</v>
      </c>
      <c r="E111" s="14" t="s">
        <v>20</v>
      </c>
      <c r="F111" s="13">
        <v>3.1</v>
      </c>
      <c r="G111" s="12">
        <v>140.02</v>
      </c>
      <c r="H111" s="12">
        <v>27.37</v>
      </c>
      <c r="I111" s="12">
        <f t="shared" si="13"/>
        <v>112.65</v>
      </c>
      <c r="J111" s="28">
        <f t="shared" si="14"/>
        <v>8012.65533495215</v>
      </c>
      <c r="K111" s="28">
        <f t="shared" si="15"/>
        <v>9959.44962272525</v>
      </c>
      <c r="L111" s="12">
        <v>1121932</v>
      </c>
      <c r="M111" s="12"/>
      <c r="N111" s="12" t="s">
        <v>32</v>
      </c>
      <c r="O111" s="12"/>
    </row>
    <row r="112" s="1" customFormat="1" ht="31.2" spans="1:15">
      <c r="A112" s="12">
        <v>107</v>
      </c>
      <c r="B112" s="19" t="s">
        <v>35</v>
      </c>
      <c r="C112" s="12">
        <v>402</v>
      </c>
      <c r="D112" s="12">
        <v>4</v>
      </c>
      <c r="E112" s="14" t="s">
        <v>33</v>
      </c>
      <c r="F112" s="13">
        <v>3.1</v>
      </c>
      <c r="G112" s="12">
        <v>118.03</v>
      </c>
      <c r="H112" s="12">
        <v>23.07</v>
      </c>
      <c r="I112" s="12">
        <f t="shared" si="13"/>
        <v>94.96</v>
      </c>
      <c r="J112" s="28">
        <f t="shared" si="14"/>
        <v>7900</v>
      </c>
      <c r="K112" s="28">
        <f t="shared" si="15"/>
        <v>9819.26074136478</v>
      </c>
      <c r="L112" s="12">
        <v>932437</v>
      </c>
      <c r="M112" s="12"/>
      <c r="N112" s="12" t="s">
        <v>32</v>
      </c>
      <c r="O112" s="12"/>
    </row>
    <row r="113" s="1" customFormat="1" ht="31.2" spans="1:15">
      <c r="A113" s="12">
        <v>108</v>
      </c>
      <c r="B113" s="19" t="s">
        <v>35</v>
      </c>
      <c r="C113" s="12">
        <v>403</v>
      </c>
      <c r="D113" s="12">
        <v>4</v>
      </c>
      <c r="E113" s="14" t="s">
        <v>33</v>
      </c>
      <c r="F113" s="13">
        <v>3.1</v>
      </c>
      <c r="G113" s="12">
        <v>107.15</v>
      </c>
      <c r="H113" s="12">
        <v>20.94</v>
      </c>
      <c r="I113" s="12">
        <f t="shared" si="13"/>
        <v>86.21</v>
      </c>
      <c r="J113" s="28">
        <f t="shared" si="14"/>
        <v>7952.25384974335</v>
      </c>
      <c r="K113" s="28">
        <f t="shared" si="15"/>
        <v>9883.81858253103</v>
      </c>
      <c r="L113" s="12">
        <v>852084</v>
      </c>
      <c r="M113" s="12"/>
      <c r="N113" s="12" t="s">
        <v>32</v>
      </c>
      <c r="O113" s="12"/>
    </row>
    <row r="114" s="1" customFormat="1" ht="31.2" spans="1:15">
      <c r="A114" s="12">
        <v>109</v>
      </c>
      <c r="B114" s="19" t="s">
        <v>35</v>
      </c>
      <c r="C114" s="12">
        <v>405</v>
      </c>
      <c r="D114" s="12">
        <v>4</v>
      </c>
      <c r="E114" s="14" t="s">
        <v>33</v>
      </c>
      <c r="F114" s="13">
        <v>3.1</v>
      </c>
      <c r="G114" s="12">
        <v>107.14</v>
      </c>
      <c r="H114" s="12">
        <v>20.94</v>
      </c>
      <c r="I114" s="12">
        <f t="shared" si="13"/>
        <v>86.2</v>
      </c>
      <c r="J114" s="28">
        <f t="shared" si="14"/>
        <v>8189.2290461079</v>
      </c>
      <c r="K114" s="28">
        <f t="shared" si="15"/>
        <v>10178.5846867749</v>
      </c>
      <c r="L114" s="12">
        <v>877394</v>
      </c>
      <c r="M114" s="12"/>
      <c r="N114" s="12" t="s">
        <v>32</v>
      </c>
      <c r="O114" s="12"/>
    </row>
    <row r="115" s="1" customFormat="1" ht="31.2" spans="1:15">
      <c r="A115" s="12">
        <v>110</v>
      </c>
      <c r="B115" s="19" t="s">
        <v>35</v>
      </c>
      <c r="C115" s="12">
        <v>501</v>
      </c>
      <c r="D115" s="12">
        <v>5</v>
      </c>
      <c r="E115" s="14" t="s">
        <v>20</v>
      </c>
      <c r="F115" s="13">
        <v>3.1</v>
      </c>
      <c r="G115" s="12">
        <v>140.02</v>
      </c>
      <c r="H115" s="12">
        <v>27.37</v>
      </c>
      <c r="I115" s="12">
        <f t="shared" si="13"/>
        <v>112.65</v>
      </c>
      <c r="J115" s="28">
        <f t="shared" si="14"/>
        <v>8343.15812026853</v>
      </c>
      <c r="K115" s="28">
        <f t="shared" si="15"/>
        <v>10370.2529960053</v>
      </c>
      <c r="L115" s="12">
        <v>1168209</v>
      </c>
      <c r="M115" s="12"/>
      <c r="N115" s="12" t="s">
        <v>32</v>
      </c>
      <c r="O115" s="12"/>
    </row>
    <row r="116" s="1" customFormat="1" ht="31.2" spans="1:15">
      <c r="A116" s="12">
        <v>111</v>
      </c>
      <c r="B116" s="19" t="s">
        <v>35</v>
      </c>
      <c r="C116" s="12">
        <v>502</v>
      </c>
      <c r="D116" s="12">
        <v>5</v>
      </c>
      <c r="E116" s="14" t="s">
        <v>33</v>
      </c>
      <c r="F116" s="13">
        <v>3.1</v>
      </c>
      <c r="G116" s="12">
        <v>118.03</v>
      </c>
      <c r="H116" s="12">
        <v>23.07</v>
      </c>
      <c r="I116" s="12">
        <f t="shared" si="13"/>
        <v>94.96</v>
      </c>
      <c r="J116" s="28">
        <f t="shared" si="14"/>
        <v>8207.99796661866</v>
      </c>
      <c r="K116" s="28">
        <f t="shared" si="15"/>
        <v>10202.0850884583</v>
      </c>
      <c r="L116" s="12">
        <v>968790</v>
      </c>
      <c r="M116" s="12"/>
      <c r="N116" s="12" t="s">
        <v>32</v>
      </c>
      <c r="O116" s="12"/>
    </row>
    <row r="117" s="1" customFormat="1" ht="31.2" spans="1:15">
      <c r="A117" s="12">
        <v>112</v>
      </c>
      <c r="B117" s="19" t="s">
        <v>35</v>
      </c>
      <c r="C117" s="12">
        <v>503</v>
      </c>
      <c r="D117" s="12">
        <v>5</v>
      </c>
      <c r="E117" s="14" t="s">
        <v>33</v>
      </c>
      <c r="F117" s="13">
        <v>3.1</v>
      </c>
      <c r="G117" s="12">
        <v>107.15</v>
      </c>
      <c r="H117" s="12">
        <v>20.94</v>
      </c>
      <c r="I117" s="12">
        <f t="shared" si="13"/>
        <v>86.21</v>
      </c>
      <c r="J117" s="28">
        <f t="shared" si="14"/>
        <v>7979.4680354643</v>
      </c>
      <c r="K117" s="28">
        <f t="shared" si="15"/>
        <v>9917.64296485326</v>
      </c>
      <c r="L117" s="12">
        <v>855000</v>
      </c>
      <c r="M117" s="12"/>
      <c r="N117" s="12" t="s">
        <v>32</v>
      </c>
      <c r="O117" s="12"/>
    </row>
    <row r="118" s="1" customFormat="1" ht="31.2" spans="1:15">
      <c r="A118" s="12">
        <v>113</v>
      </c>
      <c r="B118" s="19" t="s">
        <v>35</v>
      </c>
      <c r="C118" s="12">
        <v>505</v>
      </c>
      <c r="D118" s="12">
        <v>5</v>
      </c>
      <c r="E118" s="14" t="s">
        <v>33</v>
      </c>
      <c r="F118" s="13">
        <v>3.1</v>
      </c>
      <c r="G118" s="12">
        <v>107.14</v>
      </c>
      <c r="H118" s="12">
        <v>20.94</v>
      </c>
      <c r="I118" s="12">
        <f t="shared" si="13"/>
        <v>86.2</v>
      </c>
      <c r="J118" s="28">
        <f t="shared" si="14"/>
        <v>8302.59473585962</v>
      </c>
      <c r="K118" s="28">
        <f t="shared" si="15"/>
        <v>10319.4895591647</v>
      </c>
      <c r="L118" s="12">
        <v>889540</v>
      </c>
      <c r="M118" s="12"/>
      <c r="N118" s="12" t="s">
        <v>32</v>
      </c>
      <c r="O118" s="12"/>
    </row>
    <row r="119" s="1" customFormat="1" ht="31.2" spans="1:15">
      <c r="A119" s="12">
        <v>114</v>
      </c>
      <c r="B119" s="19" t="s">
        <v>35</v>
      </c>
      <c r="C119" s="12">
        <v>601</v>
      </c>
      <c r="D119" s="12">
        <v>6</v>
      </c>
      <c r="E119" s="14" t="s">
        <v>20</v>
      </c>
      <c r="F119" s="13">
        <v>3.1</v>
      </c>
      <c r="G119" s="12">
        <v>140.02</v>
      </c>
      <c r="H119" s="12">
        <v>27.37</v>
      </c>
      <c r="I119" s="12">
        <f t="shared" si="13"/>
        <v>112.65</v>
      </c>
      <c r="J119" s="28">
        <f t="shared" si="14"/>
        <v>8548.48593058134</v>
      </c>
      <c r="K119" s="28">
        <f t="shared" si="15"/>
        <v>10625.4682645362</v>
      </c>
      <c r="L119" s="12">
        <v>1196959</v>
      </c>
      <c r="M119" s="12"/>
      <c r="N119" s="12" t="s">
        <v>32</v>
      </c>
      <c r="O119" s="12"/>
    </row>
    <row r="120" s="1" customFormat="1" ht="31.2" spans="1:15">
      <c r="A120" s="12">
        <v>115</v>
      </c>
      <c r="B120" s="19" t="s">
        <v>35</v>
      </c>
      <c r="C120" s="12">
        <v>602</v>
      </c>
      <c r="D120" s="12">
        <v>6</v>
      </c>
      <c r="E120" s="14" t="s">
        <v>33</v>
      </c>
      <c r="F120" s="13">
        <v>3.1</v>
      </c>
      <c r="G120" s="12">
        <v>118.03</v>
      </c>
      <c r="H120" s="12">
        <v>23.07</v>
      </c>
      <c r="I120" s="12">
        <f t="shared" si="13"/>
        <v>94.96</v>
      </c>
      <c r="J120" s="28">
        <f t="shared" si="14"/>
        <v>8159.73904939422</v>
      </c>
      <c r="K120" s="28">
        <f t="shared" si="15"/>
        <v>10142.101937658</v>
      </c>
      <c r="L120" s="12">
        <v>963094</v>
      </c>
      <c r="M120" s="12"/>
      <c r="N120" s="12" t="s">
        <v>32</v>
      </c>
      <c r="O120" s="12"/>
    </row>
    <row r="121" s="1" customFormat="1" ht="31.2" spans="1:15">
      <c r="A121" s="12">
        <v>116</v>
      </c>
      <c r="B121" s="19" t="s">
        <v>35</v>
      </c>
      <c r="C121" s="12">
        <v>603</v>
      </c>
      <c r="D121" s="12">
        <v>6</v>
      </c>
      <c r="E121" s="14" t="s">
        <v>33</v>
      </c>
      <c r="F121" s="13">
        <v>3.1</v>
      </c>
      <c r="G121" s="12">
        <v>107.15</v>
      </c>
      <c r="H121" s="12">
        <v>20.94</v>
      </c>
      <c r="I121" s="12">
        <f t="shared" si="13"/>
        <v>86.21</v>
      </c>
      <c r="J121" s="28">
        <f t="shared" si="14"/>
        <v>8016.16425571628</v>
      </c>
      <c r="K121" s="28">
        <f t="shared" si="15"/>
        <v>9963.25252290918</v>
      </c>
      <c r="L121" s="12">
        <v>858932</v>
      </c>
      <c r="M121" s="12"/>
      <c r="N121" s="12" t="s">
        <v>32</v>
      </c>
      <c r="O121" s="12"/>
    </row>
    <row r="122" s="1" customFormat="1" ht="31.2" spans="1:15">
      <c r="A122" s="12">
        <v>117</v>
      </c>
      <c r="B122" s="19" t="s">
        <v>35</v>
      </c>
      <c r="C122" s="12">
        <v>605</v>
      </c>
      <c r="D122" s="12">
        <v>6</v>
      </c>
      <c r="E122" s="14" t="s">
        <v>33</v>
      </c>
      <c r="F122" s="13">
        <v>3.1</v>
      </c>
      <c r="G122" s="12">
        <v>107.14</v>
      </c>
      <c r="H122" s="12">
        <v>20.94</v>
      </c>
      <c r="I122" s="12">
        <f t="shared" si="13"/>
        <v>86.2</v>
      </c>
      <c r="J122" s="28">
        <f t="shared" si="14"/>
        <v>8421.85924957999</v>
      </c>
      <c r="K122" s="28">
        <f t="shared" si="15"/>
        <v>10467.7262180974</v>
      </c>
      <c r="L122" s="12">
        <v>902318</v>
      </c>
      <c r="M122" s="12"/>
      <c r="N122" s="12" t="s">
        <v>32</v>
      </c>
      <c r="O122" s="12"/>
    </row>
    <row r="123" s="1" customFormat="1" ht="31.2" spans="1:15">
      <c r="A123" s="12">
        <v>118</v>
      </c>
      <c r="B123" s="19" t="s">
        <v>35</v>
      </c>
      <c r="C123" s="12">
        <v>701</v>
      </c>
      <c r="D123" s="12">
        <v>7</v>
      </c>
      <c r="E123" s="14" t="s">
        <v>20</v>
      </c>
      <c r="F123" s="13">
        <v>3.1</v>
      </c>
      <c r="G123" s="12">
        <v>140.02</v>
      </c>
      <c r="H123" s="12">
        <v>27.37</v>
      </c>
      <c r="I123" s="12">
        <f t="shared" si="13"/>
        <v>112.65</v>
      </c>
      <c r="J123" s="28">
        <f t="shared" si="14"/>
        <v>8300</v>
      </c>
      <c r="K123" s="28">
        <f t="shared" si="15"/>
        <v>10316.6089658233</v>
      </c>
      <c r="L123" s="12">
        <v>1162166</v>
      </c>
      <c r="M123" s="12"/>
      <c r="N123" s="12" t="s">
        <v>32</v>
      </c>
      <c r="O123" s="12"/>
    </row>
    <row r="124" s="1" customFormat="1" ht="31.2" spans="1:15">
      <c r="A124" s="12">
        <v>119</v>
      </c>
      <c r="B124" s="19" t="s">
        <v>35</v>
      </c>
      <c r="C124" s="12">
        <v>702</v>
      </c>
      <c r="D124" s="12">
        <v>7</v>
      </c>
      <c r="E124" s="14" t="s">
        <v>33</v>
      </c>
      <c r="F124" s="13">
        <v>3.1</v>
      </c>
      <c r="G124" s="12">
        <v>118.03</v>
      </c>
      <c r="H124" s="12">
        <v>23.07</v>
      </c>
      <c r="I124" s="12">
        <f t="shared" si="13"/>
        <v>94.96</v>
      </c>
      <c r="J124" s="28">
        <f t="shared" si="14"/>
        <v>8360.61170888757</v>
      </c>
      <c r="K124" s="28">
        <f t="shared" si="15"/>
        <v>10391.7754844145</v>
      </c>
      <c r="L124" s="12">
        <v>986803</v>
      </c>
      <c r="M124" s="12"/>
      <c r="N124" s="12" t="s">
        <v>32</v>
      </c>
      <c r="O124" s="12"/>
    </row>
    <row r="125" s="1" customFormat="1" ht="31.2" spans="1:15">
      <c r="A125" s="12">
        <v>120</v>
      </c>
      <c r="B125" s="19" t="s">
        <v>35</v>
      </c>
      <c r="C125" s="12">
        <v>703</v>
      </c>
      <c r="D125" s="12">
        <v>7</v>
      </c>
      <c r="E125" s="14" t="s">
        <v>33</v>
      </c>
      <c r="F125" s="13">
        <v>3.1</v>
      </c>
      <c r="G125" s="12">
        <v>107.15</v>
      </c>
      <c r="H125" s="12">
        <v>20.94</v>
      </c>
      <c r="I125" s="12">
        <f t="shared" si="13"/>
        <v>86.21</v>
      </c>
      <c r="J125" s="28">
        <f t="shared" si="14"/>
        <v>8212.93513765749</v>
      </c>
      <c r="K125" s="28">
        <f t="shared" si="15"/>
        <v>10207.8181185477</v>
      </c>
      <c r="L125" s="12">
        <v>880016</v>
      </c>
      <c r="M125" s="12"/>
      <c r="N125" s="12" t="s">
        <v>32</v>
      </c>
      <c r="O125" s="12"/>
    </row>
    <row r="126" s="1" customFormat="1" ht="31.2" spans="1:15">
      <c r="A126" s="12">
        <v>121</v>
      </c>
      <c r="B126" s="19" t="s">
        <v>35</v>
      </c>
      <c r="C126" s="12">
        <v>705</v>
      </c>
      <c r="D126" s="12">
        <v>7</v>
      </c>
      <c r="E126" s="14" t="s">
        <v>33</v>
      </c>
      <c r="F126" s="13">
        <v>3.1</v>
      </c>
      <c r="G126" s="12">
        <v>107.14</v>
      </c>
      <c r="H126" s="12">
        <v>20.94</v>
      </c>
      <c r="I126" s="12">
        <f t="shared" si="13"/>
        <v>86.2</v>
      </c>
      <c r="J126" s="28">
        <f t="shared" si="14"/>
        <v>8372.6712712339</v>
      </c>
      <c r="K126" s="28">
        <f t="shared" si="15"/>
        <v>10406.5893271462</v>
      </c>
      <c r="L126" s="12">
        <v>897048</v>
      </c>
      <c r="M126" s="12"/>
      <c r="N126" s="12" t="s">
        <v>32</v>
      </c>
      <c r="O126" s="12"/>
    </row>
    <row r="127" s="1" customFormat="1" ht="31.2" spans="1:15">
      <c r="A127" s="12">
        <v>122</v>
      </c>
      <c r="B127" s="19" t="s">
        <v>35</v>
      </c>
      <c r="C127" s="12">
        <v>801</v>
      </c>
      <c r="D127" s="12">
        <v>8</v>
      </c>
      <c r="E127" s="14" t="s">
        <v>20</v>
      </c>
      <c r="F127" s="13">
        <v>3.1</v>
      </c>
      <c r="G127" s="12">
        <v>140.02</v>
      </c>
      <c r="H127" s="12">
        <v>27.37</v>
      </c>
      <c r="I127" s="12">
        <f t="shared" si="13"/>
        <v>112.65</v>
      </c>
      <c r="J127" s="28">
        <f t="shared" si="14"/>
        <v>8355.94915012141</v>
      </c>
      <c r="K127" s="28">
        <f t="shared" si="15"/>
        <v>10386.1517976032</v>
      </c>
      <c r="L127" s="12">
        <v>1170000</v>
      </c>
      <c r="M127" s="12"/>
      <c r="N127" s="12" t="s">
        <v>32</v>
      </c>
      <c r="O127" s="12"/>
    </row>
    <row r="128" s="1" customFormat="1" ht="31.2" spans="1:15">
      <c r="A128" s="12">
        <v>123</v>
      </c>
      <c r="B128" s="19" t="s">
        <v>35</v>
      </c>
      <c r="C128" s="12">
        <v>802</v>
      </c>
      <c r="D128" s="12">
        <v>8</v>
      </c>
      <c r="E128" s="14" t="s">
        <v>33</v>
      </c>
      <c r="F128" s="13">
        <v>3.1</v>
      </c>
      <c r="G128" s="12">
        <v>118.03</v>
      </c>
      <c r="H128" s="12">
        <v>23.07</v>
      </c>
      <c r="I128" s="12">
        <f t="shared" si="13"/>
        <v>94.96</v>
      </c>
      <c r="J128" s="28">
        <f t="shared" si="14"/>
        <v>8480.76760145726</v>
      </c>
      <c r="K128" s="28">
        <f t="shared" si="15"/>
        <v>10541.1225779275</v>
      </c>
      <c r="L128" s="12">
        <v>1000985</v>
      </c>
      <c r="M128" s="12"/>
      <c r="N128" s="12" t="s">
        <v>32</v>
      </c>
      <c r="O128" s="12"/>
    </row>
    <row r="129" s="1" customFormat="1" ht="31.2" spans="1:15">
      <c r="A129" s="12">
        <v>124</v>
      </c>
      <c r="B129" s="19" t="s">
        <v>35</v>
      </c>
      <c r="C129" s="12">
        <v>803</v>
      </c>
      <c r="D129" s="12">
        <v>8</v>
      </c>
      <c r="E129" s="14" t="s">
        <v>33</v>
      </c>
      <c r="F129" s="13">
        <v>3.1</v>
      </c>
      <c r="G129" s="12">
        <v>107.15</v>
      </c>
      <c r="H129" s="12">
        <v>20.94</v>
      </c>
      <c r="I129" s="12">
        <f t="shared" si="13"/>
        <v>86.21</v>
      </c>
      <c r="J129" s="28">
        <f t="shared" si="14"/>
        <v>8247.97946803546</v>
      </c>
      <c r="K129" s="28">
        <f t="shared" si="15"/>
        <v>10251.3745505162</v>
      </c>
      <c r="L129" s="12">
        <v>883771</v>
      </c>
      <c r="M129" s="12"/>
      <c r="N129" s="12" t="s">
        <v>32</v>
      </c>
      <c r="O129" s="12"/>
    </row>
    <row r="130" s="1" customFormat="1" ht="31.2" spans="1:15">
      <c r="A130" s="12">
        <v>125</v>
      </c>
      <c r="B130" s="19" t="s">
        <v>35</v>
      </c>
      <c r="C130" s="12">
        <v>805</v>
      </c>
      <c r="D130" s="12">
        <v>8</v>
      </c>
      <c r="E130" s="14" t="s">
        <v>33</v>
      </c>
      <c r="F130" s="13">
        <v>3.1</v>
      </c>
      <c r="G130" s="12">
        <v>107.14</v>
      </c>
      <c r="H130" s="12">
        <v>20.94</v>
      </c>
      <c r="I130" s="12">
        <f t="shared" si="13"/>
        <v>86.2</v>
      </c>
      <c r="J130" s="28">
        <f t="shared" si="14"/>
        <v>8240.40507746873</v>
      </c>
      <c r="K130" s="28">
        <f t="shared" si="15"/>
        <v>10242.192575406</v>
      </c>
      <c r="L130" s="12">
        <v>882877</v>
      </c>
      <c r="M130" s="12"/>
      <c r="N130" s="12" t="s">
        <v>32</v>
      </c>
      <c r="O130" s="12"/>
    </row>
    <row r="131" s="1" customFormat="1" ht="31.2" spans="1:15">
      <c r="A131" s="12">
        <v>126</v>
      </c>
      <c r="B131" s="19" t="s">
        <v>35</v>
      </c>
      <c r="C131" s="12">
        <v>901</v>
      </c>
      <c r="D131" s="12">
        <v>9</v>
      </c>
      <c r="E131" s="14" t="s">
        <v>20</v>
      </c>
      <c r="F131" s="13">
        <v>3.1</v>
      </c>
      <c r="G131" s="12">
        <v>140.02</v>
      </c>
      <c r="H131" s="12">
        <v>27.37</v>
      </c>
      <c r="I131" s="12">
        <f t="shared" si="13"/>
        <v>112.65</v>
      </c>
      <c r="J131" s="28">
        <f t="shared" si="14"/>
        <v>8832.3239537209</v>
      </c>
      <c r="K131" s="28">
        <f t="shared" si="15"/>
        <v>10978.2689747004</v>
      </c>
      <c r="L131" s="12">
        <v>1236702</v>
      </c>
      <c r="M131" s="12"/>
      <c r="N131" s="12" t="s">
        <v>32</v>
      </c>
      <c r="O131" s="12"/>
    </row>
    <row r="132" s="1" customFormat="1" ht="31.2" spans="1:15">
      <c r="A132" s="12">
        <v>127</v>
      </c>
      <c r="B132" s="19" t="s">
        <v>35</v>
      </c>
      <c r="C132" s="12">
        <v>902</v>
      </c>
      <c r="D132" s="12">
        <v>9</v>
      </c>
      <c r="E132" s="14" t="s">
        <v>33</v>
      </c>
      <c r="F132" s="13">
        <v>3.1</v>
      </c>
      <c r="G132" s="12">
        <v>118.03</v>
      </c>
      <c r="H132" s="12">
        <v>23.07</v>
      </c>
      <c r="I132" s="12">
        <f t="shared" si="13"/>
        <v>94.96</v>
      </c>
      <c r="J132" s="28">
        <f t="shared" si="14"/>
        <v>8689.40099974583</v>
      </c>
      <c r="K132" s="28">
        <f t="shared" si="15"/>
        <v>10800.4422914912</v>
      </c>
      <c r="L132" s="12">
        <v>1025610</v>
      </c>
      <c r="M132" s="12"/>
      <c r="N132" s="12" t="s">
        <v>32</v>
      </c>
      <c r="O132" s="12"/>
    </row>
    <row r="133" s="1" customFormat="1" ht="31.2" spans="1:15">
      <c r="A133" s="12">
        <v>128</v>
      </c>
      <c r="B133" s="19" t="s">
        <v>35</v>
      </c>
      <c r="C133" s="12">
        <v>903</v>
      </c>
      <c r="D133" s="12">
        <v>9</v>
      </c>
      <c r="E133" s="14" t="s">
        <v>33</v>
      </c>
      <c r="F133" s="13">
        <v>3.1</v>
      </c>
      <c r="G133" s="12">
        <v>107.15</v>
      </c>
      <c r="H133" s="12">
        <v>20.94</v>
      </c>
      <c r="I133" s="12">
        <f t="shared" si="13"/>
        <v>86.21</v>
      </c>
      <c r="J133" s="28">
        <f t="shared" si="14"/>
        <v>8365.63695753616</v>
      </c>
      <c r="K133" s="28">
        <f t="shared" si="15"/>
        <v>10397.6104860225</v>
      </c>
      <c r="L133" s="12">
        <v>896378</v>
      </c>
      <c r="M133" s="12"/>
      <c r="N133" s="12" t="s">
        <v>32</v>
      </c>
      <c r="O133" s="12"/>
    </row>
    <row r="134" s="1" customFormat="1" ht="31.2" spans="1:15">
      <c r="A134" s="12">
        <v>129</v>
      </c>
      <c r="B134" s="19" t="s">
        <v>35</v>
      </c>
      <c r="C134" s="12">
        <v>905</v>
      </c>
      <c r="D134" s="12">
        <v>9</v>
      </c>
      <c r="E134" s="14" t="s">
        <v>33</v>
      </c>
      <c r="F134" s="13">
        <v>3.1</v>
      </c>
      <c r="G134" s="12">
        <v>107.14</v>
      </c>
      <c r="H134" s="12">
        <v>20.94</v>
      </c>
      <c r="I134" s="12">
        <f t="shared" si="13"/>
        <v>86.2</v>
      </c>
      <c r="J134" s="28">
        <f t="shared" si="14"/>
        <v>8528.03808101549</v>
      </c>
      <c r="K134" s="28">
        <f t="shared" si="15"/>
        <v>10599.6983758701</v>
      </c>
      <c r="L134" s="12">
        <v>913694</v>
      </c>
      <c r="M134" s="12"/>
      <c r="N134" s="12" t="s">
        <v>32</v>
      </c>
      <c r="O134" s="12"/>
    </row>
    <row r="135" s="1" customFormat="1" ht="31.2" spans="1:15">
      <c r="A135" s="12">
        <v>130</v>
      </c>
      <c r="B135" s="19" t="s">
        <v>35</v>
      </c>
      <c r="C135" s="12">
        <v>1001</v>
      </c>
      <c r="D135" s="12">
        <v>10</v>
      </c>
      <c r="E135" s="14" t="s">
        <v>20</v>
      </c>
      <c r="F135" s="13">
        <v>3.1</v>
      </c>
      <c r="G135" s="12">
        <v>140.02</v>
      </c>
      <c r="H135" s="12">
        <v>27.37</v>
      </c>
      <c r="I135" s="12">
        <f t="shared" si="13"/>
        <v>112.65</v>
      </c>
      <c r="J135" s="28">
        <f t="shared" si="14"/>
        <v>8780.73132409656</v>
      </c>
      <c r="K135" s="28">
        <f t="shared" si="15"/>
        <v>10914.1411451398</v>
      </c>
      <c r="L135" s="12">
        <v>1229478</v>
      </c>
      <c r="M135" s="12"/>
      <c r="N135" s="12" t="s">
        <v>32</v>
      </c>
      <c r="O135" s="12"/>
    </row>
    <row r="136" s="1" customFormat="1" ht="31.2" spans="1:15">
      <c r="A136" s="12">
        <v>131</v>
      </c>
      <c r="B136" s="19" t="s">
        <v>35</v>
      </c>
      <c r="C136" s="12">
        <v>1002</v>
      </c>
      <c r="D136" s="12">
        <v>10</v>
      </c>
      <c r="E136" s="14" t="s">
        <v>33</v>
      </c>
      <c r="F136" s="13">
        <v>3.1</v>
      </c>
      <c r="G136" s="12">
        <v>118.03</v>
      </c>
      <c r="H136" s="12">
        <v>23.07</v>
      </c>
      <c r="I136" s="12">
        <f t="shared" si="13"/>
        <v>94.96</v>
      </c>
      <c r="J136" s="28">
        <f t="shared" si="14"/>
        <v>8465.65280013556</v>
      </c>
      <c r="K136" s="28">
        <f t="shared" si="15"/>
        <v>10522.3357203033</v>
      </c>
      <c r="L136" s="12">
        <v>999201</v>
      </c>
      <c r="M136" s="12"/>
      <c r="N136" s="12" t="s">
        <v>32</v>
      </c>
      <c r="O136" s="12"/>
    </row>
    <row r="137" s="1" customFormat="1" ht="31.2" spans="1:15">
      <c r="A137" s="12">
        <v>132</v>
      </c>
      <c r="B137" s="19" t="s">
        <v>35</v>
      </c>
      <c r="C137" s="12">
        <v>1003</v>
      </c>
      <c r="D137" s="12">
        <v>10</v>
      </c>
      <c r="E137" s="14" t="s">
        <v>33</v>
      </c>
      <c r="F137" s="13">
        <v>3.1</v>
      </c>
      <c r="G137" s="12">
        <v>107.15</v>
      </c>
      <c r="H137" s="12">
        <v>20.94</v>
      </c>
      <c r="I137" s="12">
        <f t="shared" si="13"/>
        <v>86.21</v>
      </c>
      <c r="J137" s="28">
        <f t="shared" si="14"/>
        <v>8150.51796546897</v>
      </c>
      <c r="K137" s="28">
        <f t="shared" ref="K137:K200" si="16">L137/I137</f>
        <v>10130.240111356</v>
      </c>
      <c r="L137" s="12">
        <v>873328</v>
      </c>
      <c r="M137" s="12"/>
      <c r="N137" s="12" t="s">
        <v>32</v>
      </c>
      <c r="O137" s="12"/>
    </row>
    <row r="138" s="1" customFormat="1" ht="31.2" spans="1:15">
      <c r="A138" s="12">
        <v>133</v>
      </c>
      <c r="B138" s="19" t="s">
        <v>35</v>
      </c>
      <c r="C138" s="12">
        <v>1005</v>
      </c>
      <c r="D138" s="12">
        <v>10</v>
      </c>
      <c r="E138" s="14" t="s">
        <v>33</v>
      </c>
      <c r="F138" s="13">
        <v>3.1</v>
      </c>
      <c r="G138" s="12">
        <v>107.14</v>
      </c>
      <c r="H138" s="12">
        <v>20.94</v>
      </c>
      <c r="I138" s="12">
        <f t="shared" si="13"/>
        <v>86.2</v>
      </c>
      <c r="J138" s="28">
        <f t="shared" si="14"/>
        <v>8309.09090909091</v>
      </c>
      <c r="K138" s="28">
        <f t="shared" si="16"/>
        <v>10327.5638051044</v>
      </c>
      <c r="L138" s="12">
        <v>890236</v>
      </c>
      <c r="M138" s="12"/>
      <c r="N138" s="12" t="s">
        <v>32</v>
      </c>
      <c r="O138" s="12"/>
    </row>
    <row r="139" s="1" customFormat="1" ht="31.2" spans="1:15">
      <c r="A139" s="12">
        <v>134</v>
      </c>
      <c r="B139" s="19" t="s">
        <v>35</v>
      </c>
      <c r="C139" s="12">
        <v>1101</v>
      </c>
      <c r="D139" s="12">
        <v>11</v>
      </c>
      <c r="E139" s="14" t="s">
        <v>20</v>
      </c>
      <c r="F139" s="13">
        <v>3.1</v>
      </c>
      <c r="G139" s="12">
        <v>140.02</v>
      </c>
      <c r="H139" s="12">
        <v>27.37</v>
      </c>
      <c r="I139" s="12">
        <f t="shared" si="13"/>
        <v>112.65</v>
      </c>
      <c r="J139" s="28">
        <f t="shared" si="14"/>
        <v>8641.00128553064</v>
      </c>
      <c r="K139" s="28">
        <f t="shared" si="16"/>
        <v>10740.4616067466</v>
      </c>
      <c r="L139" s="12">
        <v>1209913</v>
      </c>
      <c r="M139" s="12"/>
      <c r="N139" s="12" t="s">
        <v>32</v>
      </c>
      <c r="O139" s="12"/>
    </row>
    <row r="140" s="1" customFormat="1" ht="31.2" spans="1:15">
      <c r="A140" s="12">
        <v>135</v>
      </c>
      <c r="B140" s="19" t="s">
        <v>35</v>
      </c>
      <c r="C140" s="12">
        <v>1102</v>
      </c>
      <c r="D140" s="12">
        <v>11</v>
      </c>
      <c r="E140" s="14" t="s">
        <v>33</v>
      </c>
      <c r="F140" s="13">
        <v>3.1</v>
      </c>
      <c r="G140" s="12">
        <v>118.03</v>
      </c>
      <c r="H140" s="12">
        <v>23.07</v>
      </c>
      <c r="I140" s="12">
        <f t="shared" si="13"/>
        <v>94.96</v>
      </c>
      <c r="J140" s="28">
        <f t="shared" si="14"/>
        <v>8330.99212064729</v>
      </c>
      <c r="K140" s="28">
        <f t="shared" si="16"/>
        <v>10354.9599831508</v>
      </c>
      <c r="L140" s="12">
        <v>983307</v>
      </c>
      <c r="M140" s="12"/>
      <c r="N140" s="12" t="s">
        <v>32</v>
      </c>
      <c r="O140" s="12"/>
    </row>
    <row r="141" s="1" customFormat="1" ht="31.2" spans="1:15">
      <c r="A141" s="12">
        <v>136</v>
      </c>
      <c r="B141" s="19" t="s">
        <v>35</v>
      </c>
      <c r="C141" s="12">
        <v>1103</v>
      </c>
      <c r="D141" s="12">
        <v>11</v>
      </c>
      <c r="E141" s="14" t="s">
        <v>33</v>
      </c>
      <c r="F141" s="13">
        <v>3.1</v>
      </c>
      <c r="G141" s="12">
        <v>107.15</v>
      </c>
      <c r="H141" s="12">
        <v>20.94</v>
      </c>
      <c r="I141" s="12">
        <f t="shared" si="13"/>
        <v>86.21</v>
      </c>
      <c r="J141" s="28">
        <f t="shared" si="14"/>
        <v>8184.85300979935</v>
      </c>
      <c r="K141" s="28">
        <f t="shared" si="16"/>
        <v>10172.9149750609</v>
      </c>
      <c r="L141" s="12">
        <v>877007</v>
      </c>
      <c r="M141" s="12"/>
      <c r="N141" s="12" t="s">
        <v>32</v>
      </c>
      <c r="O141" s="12"/>
    </row>
    <row r="142" s="1" customFormat="1" ht="31.2" spans="1:15">
      <c r="A142" s="12">
        <v>137</v>
      </c>
      <c r="B142" s="19" t="s">
        <v>35</v>
      </c>
      <c r="C142" s="12">
        <v>1105</v>
      </c>
      <c r="D142" s="12">
        <v>11</v>
      </c>
      <c r="E142" s="14" t="s">
        <v>33</v>
      </c>
      <c r="F142" s="13">
        <v>3.1</v>
      </c>
      <c r="G142" s="12">
        <v>107.14</v>
      </c>
      <c r="H142" s="12">
        <v>20.94</v>
      </c>
      <c r="I142" s="12">
        <f t="shared" si="13"/>
        <v>86.2</v>
      </c>
      <c r="J142" s="28">
        <f t="shared" si="14"/>
        <v>8343.43849169311</v>
      </c>
      <c r="K142" s="28">
        <f t="shared" si="16"/>
        <v>10370.2552204176</v>
      </c>
      <c r="L142" s="12">
        <v>893916</v>
      </c>
      <c r="M142" s="12"/>
      <c r="N142" s="12" t="s">
        <v>32</v>
      </c>
      <c r="O142" s="12"/>
    </row>
    <row r="143" s="1" customFormat="1" ht="31.2" spans="1:15">
      <c r="A143" s="12">
        <v>138</v>
      </c>
      <c r="B143" s="19" t="s">
        <v>35</v>
      </c>
      <c r="C143" s="12">
        <v>1201</v>
      </c>
      <c r="D143" s="12">
        <v>12</v>
      </c>
      <c r="E143" s="14" t="s">
        <v>20</v>
      </c>
      <c r="F143" s="13">
        <v>3.1</v>
      </c>
      <c r="G143" s="12">
        <v>140.02</v>
      </c>
      <c r="H143" s="12">
        <v>27.37</v>
      </c>
      <c r="I143" s="12">
        <f t="shared" ref="I143:I202" si="17">G143-H143</f>
        <v>112.65</v>
      </c>
      <c r="J143" s="28">
        <f t="shared" ref="J143:J203" si="18">L143/G143</f>
        <v>8942.60819882874</v>
      </c>
      <c r="K143" s="28">
        <f t="shared" si="16"/>
        <v>11115.3484243231</v>
      </c>
      <c r="L143" s="12">
        <v>1252144</v>
      </c>
      <c r="M143" s="12"/>
      <c r="N143" s="12" t="s">
        <v>32</v>
      </c>
      <c r="O143" s="12"/>
    </row>
    <row r="144" s="1" customFormat="1" ht="31.2" spans="1:15">
      <c r="A144" s="12">
        <v>139</v>
      </c>
      <c r="B144" s="19" t="s">
        <v>35</v>
      </c>
      <c r="C144" s="12">
        <v>1202</v>
      </c>
      <c r="D144" s="12">
        <v>12</v>
      </c>
      <c r="E144" s="14" t="s">
        <v>33</v>
      </c>
      <c r="F144" s="13">
        <v>3.1</v>
      </c>
      <c r="G144" s="12">
        <v>118.03</v>
      </c>
      <c r="H144" s="12">
        <v>23.07</v>
      </c>
      <c r="I144" s="12">
        <f t="shared" si="17"/>
        <v>94.96</v>
      </c>
      <c r="J144" s="28">
        <f t="shared" si="18"/>
        <v>8536.36363636364</v>
      </c>
      <c r="K144" s="28">
        <f t="shared" si="16"/>
        <v>10610.2253580455</v>
      </c>
      <c r="L144" s="12">
        <v>1007547</v>
      </c>
      <c r="M144" s="12"/>
      <c r="N144" s="12" t="s">
        <v>32</v>
      </c>
      <c r="O144" s="12"/>
    </row>
    <row r="145" s="1" customFormat="1" ht="31.2" spans="1:15">
      <c r="A145" s="12">
        <v>140</v>
      </c>
      <c r="B145" s="19" t="s">
        <v>35</v>
      </c>
      <c r="C145" s="12">
        <v>1203</v>
      </c>
      <c r="D145" s="12">
        <v>12</v>
      </c>
      <c r="E145" s="14" t="s">
        <v>33</v>
      </c>
      <c r="F145" s="13">
        <v>3.1</v>
      </c>
      <c r="G145" s="12">
        <v>107.15</v>
      </c>
      <c r="H145" s="12">
        <v>20.94</v>
      </c>
      <c r="I145" s="12">
        <f t="shared" si="17"/>
        <v>86.21</v>
      </c>
      <c r="J145" s="28">
        <f t="shared" si="18"/>
        <v>8469.73401773215</v>
      </c>
      <c r="K145" s="28">
        <f t="shared" si="16"/>
        <v>10526.9922282798</v>
      </c>
      <c r="L145" s="12">
        <v>907532</v>
      </c>
      <c r="M145" s="12"/>
      <c r="N145" s="12" t="s">
        <v>32</v>
      </c>
      <c r="O145" s="12"/>
    </row>
    <row r="146" s="1" customFormat="1" ht="31.2" spans="1:15">
      <c r="A146" s="12">
        <v>141</v>
      </c>
      <c r="B146" s="19" t="s">
        <v>35</v>
      </c>
      <c r="C146" s="12">
        <v>1205</v>
      </c>
      <c r="D146" s="12">
        <v>12</v>
      </c>
      <c r="E146" s="14" t="s">
        <v>33</v>
      </c>
      <c r="F146" s="13">
        <v>3.1</v>
      </c>
      <c r="G146" s="12">
        <v>107.14</v>
      </c>
      <c r="H146" s="12">
        <v>20.94</v>
      </c>
      <c r="I146" s="12">
        <f t="shared" si="17"/>
        <v>86.2</v>
      </c>
      <c r="J146" s="28">
        <f t="shared" si="18"/>
        <v>8462.40433078215</v>
      </c>
      <c r="K146" s="28">
        <f t="shared" si="16"/>
        <v>10518.120649652</v>
      </c>
      <c r="L146" s="12">
        <v>906662</v>
      </c>
      <c r="M146" s="12"/>
      <c r="N146" s="12" t="s">
        <v>32</v>
      </c>
      <c r="O146" s="12"/>
    </row>
    <row r="147" s="1" customFormat="1" ht="31.2" spans="1:15">
      <c r="A147" s="12">
        <v>142</v>
      </c>
      <c r="B147" s="19" t="s">
        <v>35</v>
      </c>
      <c r="C147" s="12">
        <v>1301</v>
      </c>
      <c r="D147" s="12">
        <v>13</v>
      </c>
      <c r="E147" s="14" t="s">
        <v>20</v>
      </c>
      <c r="F147" s="13">
        <v>3.1</v>
      </c>
      <c r="G147" s="12">
        <v>140.02</v>
      </c>
      <c r="H147" s="12">
        <v>27.37</v>
      </c>
      <c r="I147" s="12">
        <f t="shared" si="17"/>
        <v>112.65</v>
      </c>
      <c r="J147" s="28">
        <f t="shared" si="18"/>
        <v>8711.99828595915</v>
      </c>
      <c r="K147" s="28">
        <f t="shared" si="16"/>
        <v>10828.7083888149</v>
      </c>
      <c r="L147" s="12">
        <v>1219854</v>
      </c>
      <c r="M147" s="12"/>
      <c r="N147" s="12" t="s">
        <v>32</v>
      </c>
      <c r="O147" s="12"/>
    </row>
    <row r="148" s="1" customFormat="1" ht="31.2" spans="1:15">
      <c r="A148" s="12">
        <v>143</v>
      </c>
      <c r="B148" s="19" t="s">
        <v>35</v>
      </c>
      <c r="C148" s="12">
        <v>1302</v>
      </c>
      <c r="D148" s="12">
        <v>13</v>
      </c>
      <c r="E148" s="14" t="s">
        <v>33</v>
      </c>
      <c r="F148" s="13">
        <v>3.1</v>
      </c>
      <c r="G148" s="12">
        <v>118.03</v>
      </c>
      <c r="H148" s="12">
        <v>23.07</v>
      </c>
      <c r="I148" s="12">
        <f t="shared" si="17"/>
        <v>94.96</v>
      </c>
      <c r="J148" s="28">
        <f t="shared" si="18"/>
        <v>8657.27357451495</v>
      </c>
      <c r="K148" s="28">
        <f t="shared" si="16"/>
        <v>10760.5096882898</v>
      </c>
      <c r="L148" s="12">
        <v>1021818</v>
      </c>
      <c r="M148" s="12"/>
      <c r="N148" s="12" t="s">
        <v>32</v>
      </c>
      <c r="O148" s="12"/>
    </row>
    <row r="149" s="1" customFormat="1" ht="31.2" spans="1:15">
      <c r="A149" s="12">
        <v>144</v>
      </c>
      <c r="B149" s="19" t="s">
        <v>35</v>
      </c>
      <c r="C149" s="12">
        <v>1303</v>
      </c>
      <c r="D149" s="12">
        <v>13</v>
      </c>
      <c r="E149" s="14" t="s">
        <v>33</v>
      </c>
      <c r="F149" s="13">
        <v>3.1</v>
      </c>
      <c r="G149" s="12">
        <v>107.15</v>
      </c>
      <c r="H149" s="12">
        <v>20.94</v>
      </c>
      <c r="I149" s="12">
        <f t="shared" si="17"/>
        <v>86.21</v>
      </c>
      <c r="J149" s="28">
        <f t="shared" si="18"/>
        <v>8419.05739617359</v>
      </c>
      <c r="K149" s="28">
        <f t="shared" si="16"/>
        <v>10464.0064957662</v>
      </c>
      <c r="L149" s="12">
        <v>902102</v>
      </c>
      <c r="M149" s="12"/>
      <c r="N149" s="12" t="s">
        <v>32</v>
      </c>
      <c r="O149" s="12"/>
    </row>
    <row r="150" s="1" customFormat="1" ht="31.2" spans="1:15">
      <c r="A150" s="12">
        <v>145</v>
      </c>
      <c r="B150" s="19" t="s">
        <v>35</v>
      </c>
      <c r="C150" s="12">
        <v>1305</v>
      </c>
      <c r="D150" s="12">
        <v>13</v>
      </c>
      <c r="E150" s="14" t="s">
        <v>33</v>
      </c>
      <c r="F150" s="13">
        <v>3.1</v>
      </c>
      <c r="G150" s="12">
        <v>107.14</v>
      </c>
      <c r="H150" s="12">
        <v>20.94</v>
      </c>
      <c r="I150" s="12">
        <f t="shared" si="17"/>
        <v>86.2</v>
      </c>
      <c r="J150" s="28">
        <f t="shared" si="18"/>
        <v>8412.12432331529</v>
      </c>
      <c r="K150" s="28">
        <f t="shared" si="16"/>
        <v>10455.626450116</v>
      </c>
      <c r="L150" s="12">
        <v>901275</v>
      </c>
      <c r="M150" s="12"/>
      <c r="N150" s="12" t="s">
        <v>32</v>
      </c>
      <c r="O150" s="12"/>
    </row>
    <row r="151" s="1" customFormat="1" ht="31.2" spans="1:15">
      <c r="A151" s="12">
        <v>146</v>
      </c>
      <c r="B151" s="19" t="s">
        <v>35</v>
      </c>
      <c r="C151" s="12">
        <v>1401</v>
      </c>
      <c r="D151" s="12">
        <v>14</v>
      </c>
      <c r="E151" s="14" t="s">
        <v>20</v>
      </c>
      <c r="F151" s="13">
        <v>3.1</v>
      </c>
      <c r="G151" s="12">
        <v>140.02</v>
      </c>
      <c r="H151" s="12">
        <v>27.37</v>
      </c>
      <c r="I151" s="12">
        <f t="shared" si="17"/>
        <v>112.65</v>
      </c>
      <c r="J151" s="28">
        <f t="shared" si="18"/>
        <v>8816.44765033567</v>
      </c>
      <c r="K151" s="28">
        <f t="shared" si="16"/>
        <v>10958.535286285</v>
      </c>
      <c r="L151" s="12">
        <v>1234479</v>
      </c>
      <c r="M151" s="12"/>
      <c r="N151" s="12" t="s">
        <v>32</v>
      </c>
      <c r="O151" s="12"/>
    </row>
    <row r="152" s="1" customFormat="1" ht="31.2" spans="1:15">
      <c r="A152" s="12">
        <v>147</v>
      </c>
      <c r="B152" s="19" t="s">
        <v>35</v>
      </c>
      <c r="C152" s="12">
        <v>1402</v>
      </c>
      <c r="D152" s="12">
        <v>14</v>
      </c>
      <c r="E152" s="14" t="s">
        <v>33</v>
      </c>
      <c r="F152" s="13">
        <v>3.1</v>
      </c>
      <c r="G152" s="12">
        <v>118.03</v>
      </c>
      <c r="H152" s="12">
        <v>23.07</v>
      </c>
      <c r="I152" s="12">
        <f t="shared" si="17"/>
        <v>94.96</v>
      </c>
      <c r="J152" s="28">
        <f t="shared" si="18"/>
        <v>8673.61687706515</v>
      </c>
      <c r="K152" s="28">
        <f t="shared" si="16"/>
        <v>10780.8235046335</v>
      </c>
      <c r="L152" s="12">
        <v>1023747</v>
      </c>
      <c r="M152" s="12"/>
      <c r="N152" s="12" t="s">
        <v>32</v>
      </c>
      <c r="O152" s="12"/>
    </row>
    <row r="153" s="1" customFormat="1" ht="31.2" spans="1:15">
      <c r="A153" s="12">
        <v>148</v>
      </c>
      <c r="B153" s="19" t="s">
        <v>35</v>
      </c>
      <c r="C153" s="12">
        <v>1403</v>
      </c>
      <c r="D153" s="12">
        <v>14</v>
      </c>
      <c r="E153" s="14" t="s">
        <v>33</v>
      </c>
      <c r="F153" s="13">
        <v>3.1</v>
      </c>
      <c r="G153" s="12">
        <v>107.15</v>
      </c>
      <c r="H153" s="12">
        <v>20.94</v>
      </c>
      <c r="I153" s="12">
        <f t="shared" si="17"/>
        <v>86.21</v>
      </c>
      <c r="J153" s="28">
        <f t="shared" si="18"/>
        <v>8000</v>
      </c>
      <c r="K153" s="28">
        <f t="shared" si="16"/>
        <v>9943.16204616634</v>
      </c>
      <c r="L153" s="12">
        <v>857200</v>
      </c>
      <c r="M153" s="12"/>
      <c r="N153" s="12" t="s">
        <v>32</v>
      </c>
      <c r="O153" s="12"/>
    </row>
    <row r="154" s="1" customFormat="1" ht="31.2" spans="1:15">
      <c r="A154" s="12">
        <v>149</v>
      </c>
      <c r="B154" s="19" t="s">
        <v>35</v>
      </c>
      <c r="C154" s="12">
        <v>1405</v>
      </c>
      <c r="D154" s="12">
        <v>14</v>
      </c>
      <c r="E154" s="14" t="s">
        <v>33</v>
      </c>
      <c r="F154" s="13">
        <v>3.1</v>
      </c>
      <c r="G154" s="12">
        <v>107.14</v>
      </c>
      <c r="H154" s="12">
        <v>20.94</v>
      </c>
      <c r="I154" s="12">
        <f t="shared" si="17"/>
        <v>86.2</v>
      </c>
      <c r="J154" s="28">
        <f t="shared" si="18"/>
        <v>8512.84300914691</v>
      </c>
      <c r="K154" s="28">
        <f t="shared" si="16"/>
        <v>10580.8120649652</v>
      </c>
      <c r="L154" s="12">
        <v>912066</v>
      </c>
      <c r="M154" s="12"/>
      <c r="N154" s="12" t="s">
        <v>32</v>
      </c>
      <c r="O154" s="12"/>
    </row>
    <row r="155" s="1" customFormat="1" ht="31.2" spans="1:15">
      <c r="A155" s="12">
        <v>150</v>
      </c>
      <c r="B155" s="19" t="s">
        <v>35</v>
      </c>
      <c r="C155" s="12">
        <v>1501</v>
      </c>
      <c r="D155" s="12">
        <v>15</v>
      </c>
      <c r="E155" s="14" t="s">
        <v>20</v>
      </c>
      <c r="F155" s="13">
        <v>3.1</v>
      </c>
      <c r="G155" s="12">
        <v>140.02</v>
      </c>
      <c r="H155" s="12">
        <v>27.37</v>
      </c>
      <c r="I155" s="12">
        <f t="shared" si="17"/>
        <v>112.65</v>
      </c>
      <c r="J155" s="28">
        <f t="shared" si="18"/>
        <v>8836.36623339523</v>
      </c>
      <c r="K155" s="28">
        <f t="shared" si="16"/>
        <v>10983.2933865956</v>
      </c>
      <c r="L155" s="12">
        <v>1237268</v>
      </c>
      <c r="M155" s="12"/>
      <c r="N155" s="12" t="s">
        <v>32</v>
      </c>
      <c r="O155" s="12"/>
    </row>
    <row r="156" s="1" customFormat="1" ht="31.2" spans="1:15">
      <c r="A156" s="12">
        <v>151</v>
      </c>
      <c r="B156" s="19" t="s">
        <v>35</v>
      </c>
      <c r="C156" s="12">
        <v>1502</v>
      </c>
      <c r="D156" s="12">
        <v>15</v>
      </c>
      <c r="E156" s="14" t="s">
        <v>33</v>
      </c>
      <c r="F156" s="13">
        <v>3.1</v>
      </c>
      <c r="G156" s="12">
        <v>118.03</v>
      </c>
      <c r="H156" s="12">
        <v>23.07</v>
      </c>
      <c r="I156" s="12">
        <f t="shared" si="17"/>
        <v>94.96</v>
      </c>
      <c r="J156" s="28">
        <f t="shared" si="18"/>
        <v>8692.99330678641</v>
      </c>
      <c r="K156" s="28">
        <f t="shared" si="16"/>
        <v>10804.9073294019</v>
      </c>
      <c r="L156" s="12">
        <v>1026034</v>
      </c>
      <c r="M156" s="12"/>
      <c r="N156" s="12" t="s">
        <v>32</v>
      </c>
      <c r="O156" s="12"/>
    </row>
    <row r="157" s="1" customFormat="1" ht="31.2" spans="1:15">
      <c r="A157" s="12">
        <v>152</v>
      </c>
      <c r="B157" s="19" t="s">
        <v>35</v>
      </c>
      <c r="C157" s="12">
        <v>1503</v>
      </c>
      <c r="D157" s="12">
        <v>15</v>
      </c>
      <c r="E157" s="14" t="s">
        <v>33</v>
      </c>
      <c r="F157" s="13">
        <v>3.1</v>
      </c>
      <c r="G157" s="12">
        <v>107.15</v>
      </c>
      <c r="H157" s="12">
        <v>20.94</v>
      </c>
      <c r="I157" s="12">
        <f t="shared" si="17"/>
        <v>86.21</v>
      </c>
      <c r="J157" s="28">
        <f t="shared" si="18"/>
        <v>8454.10172655156</v>
      </c>
      <c r="K157" s="28">
        <f t="shared" si="16"/>
        <v>10507.5629277346</v>
      </c>
      <c r="L157" s="12">
        <v>905857</v>
      </c>
      <c r="M157" s="12"/>
      <c r="N157" s="12" t="s">
        <v>32</v>
      </c>
      <c r="O157" s="12"/>
    </row>
    <row r="158" s="1" customFormat="1" ht="31.2" spans="1:15">
      <c r="A158" s="12">
        <v>153</v>
      </c>
      <c r="B158" s="19" t="s">
        <v>35</v>
      </c>
      <c r="C158" s="12">
        <v>1505</v>
      </c>
      <c r="D158" s="12">
        <v>15</v>
      </c>
      <c r="E158" s="14" t="s">
        <v>33</v>
      </c>
      <c r="F158" s="13">
        <v>3.1</v>
      </c>
      <c r="G158" s="12">
        <v>107.14</v>
      </c>
      <c r="H158" s="12">
        <v>20.94</v>
      </c>
      <c r="I158" s="12">
        <f t="shared" si="17"/>
        <v>86.2</v>
      </c>
      <c r="J158" s="28">
        <f t="shared" si="18"/>
        <v>7933.54489453052</v>
      </c>
      <c r="K158" s="28">
        <f t="shared" si="16"/>
        <v>9860.78886310905</v>
      </c>
      <c r="L158" s="12">
        <v>850000</v>
      </c>
      <c r="M158" s="12"/>
      <c r="N158" s="12" t="s">
        <v>32</v>
      </c>
      <c r="O158" s="12"/>
    </row>
    <row r="159" s="1" customFormat="1" ht="31.2" spans="1:15">
      <c r="A159" s="12">
        <v>154</v>
      </c>
      <c r="B159" s="19" t="s">
        <v>35</v>
      </c>
      <c r="C159" s="12">
        <v>1601</v>
      </c>
      <c r="D159" s="12">
        <v>16</v>
      </c>
      <c r="E159" s="14" t="s">
        <v>20</v>
      </c>
      <c r="F159" s="13">
        <v>3.1</v>
      </c>
      <c r="G159" s="12">
        <v>140.02</v>
      </c>
      <c r="H159" s="12">
        <v>27.37</v>
      </c>
      <c r="I159" s="12">
        <f t="shared" si="17"/>
        <v>112.65</v>
      </c>
      <c r="J159" s="28">
        <f t="shared" si="18"/>
        <v>8696.15769175832</v>
      </c>
      <c r="K159" s="28">
        <f t="shared" si="16"/>
        <v>10809.0190856636</v>
      </c>
      <c r="L159" s="12">
        <v>1217636</v>
      </c>
      <c r="M159" s="12"/>
      <c r="N159" s="12" t="s">
        <v>32</v>
      </c>
      <c r="O159" s="12"/>
    </row>
    <row r="160" s="1" customFormat="1" ht="31.2" spans="1:15">
      <c r="A160" s="12">
        <v>155</v>
      </c>
      <c r="B160" s="19" t="s">
        <v>35</v>
      </c>
      <c r="C160" s="12">
        <v>1602</v>
      </c>
      <c r="D160" s="12">
        <v>16</v>
      </c>
      <c r="E160" s="14" t="s">
        <v>33</v>
      </c>
      <c r="F160" s="13">
        <v>3.1</v>
      </c>
      <c r="G160" s="12">
        <v>118.03</v>
      </c>
      <c r="H160" s="12">
        <v>23.07</v>
      </c>
      <c r="I160" s="12">
        <f t="shared" si="17"/>
        <v>94.96</v>
      </c>
      <c r="J160" s="28">
        <f t="shared" si="18"/>
        <v>8641.41320003389</v>
      </c>
      <c r="K160" s="28">
        <f t="shared" si="16"/>
        <v>10740.7961246841</v>
      </c>
      <c r="L160" s="12">
        <v>1019946</v>
      </c>
      <c r="M160" s="12"/>
      <c r="N160" s="12" t="s">
        <v>32</v>
      </c>
      <c r="O160" s="12"/>
    </row>
    <row r="161" s="1" customFormat="1" ht="31.2" spans="1:15">
      <c r="A161" s="12">
        <v>156</v>
      </c>
      <c r="B161" s="19" t="s">
        <v>35</v>
      </c>
      <c r="C161" s="12">
        <v>1603</v>
      </c>
      <c r="D161" s="12">
        <v>16</v>
      </c>
      <c r="E161" s="14" t="s">
        <v>33</v>
      </c>
      <c r="F161" s="13">
        <v>3.1</v>
      </c>
      <c r="G161" s="12">
        <v>107.15</v>
      </c>
      <c r="H161" s="12">
        <v>20.94</v>
      </c>
      <c r="I161" s="12">
        <f t="shared" si="17"/>
        <v>86.21</v>
      </c>
      <c r="J161" s="28">
        <f t="shared" si="18"/>
        <v>8403.21978534764</v>
      </c>
      <c r="K161" s="28">
        <f t="shared" si="16"/>
        <v>10444.3220044078</v>
      </c>
      <c r="L161" s="12">
        <v>900405</v>
      </c>
      <c r="M161" s="12"/>
      <c r="N161" s="12" t="s">
        <v>32</v>
      </c>
      <c r="O161" s="12"/>
    </row>
    <row r="162" s="1" customFormat="1" ht="31.2" spans="1:15">
      <c r="A162" s="12">
        <v>157</v>
      </c>
      <c r="B162" s="19" t="s">
        <v>35</v>
      </c>
      <c r="C162" s="12">
        <v>1605</v>
      </c>
      <c r="D162" s="12">
        <v>16</v>
      </c>
      <c r="E162" s="14" t="s">
        <v>33</v>
      </c>
      <c r="F162" s="13">
        <v>3.1</v>
      </c>
      <c r="G162" s="12">
        <v>107.14</v>
      </c>
      <c r="H162" s="12">
        <v>20.94</v>
      </c>
      <c r="I162" s="12">
        <f t="shared" si="17"/>
        <v>86.2</v>
      </c>
      <c r="J162" s="28">
        <f t="shared" si="18"/>
        <v>8362.88967705805</v>
      </c>
      <c r="K162" s="28">
        <f t="shared" si="16"/>
        <v>10394.4315545244</v>
      </c>
      <c r="L162" s="12">
        <v>896000</v>
      </c>
      <c r="M162" s="12"/>
      <c r="N162" s="12" t="s">
        <v>32</v>
      </c>
      <c r="O162" s="12"/>
    </row>
    <row r="163" s="1" customFormat="1" ht="31.2" spans="1:15">
      <c r="A163" s="12">
        <v>158</v>
      </c>
      <c r="B163" s="19" t="s">
        <v>35</v>
      </c>
      <c r="C163" s="12">
        <v>1701</v>
      </c>
      <c r="D163" s="12">
        <v>17</v>
      </c>
      <c r="E163" s="14" t="s">
        <v>20</v>
      </c>
      <c r="F163" s="13">
        <v>3.1</v>
      </c>
      <c r="G163" s="12">
        <v>140.02</v>
      </c>
      <c r="H163" s="12">
        <v>27.37</v>
      </c>
      <c r="I163" s="12">
        <f t="shared" si="17"/>
        <v>112.65</v>
      </c>
      <c r="J163" s="28">
        <f t="shared" si="18"/>
        <v>8730.80988430224</v>
      </c>
      <c r="K163" s="28">
        <f t="shared" si="16"/>
        <v>10852.0905459387</v>
      </c>
      <c r="L163" s="12">
        <v>1222488</v>
      </c>
      <c r="M163" s="12"/>
      <c r="N163" s="12" t="s">
        <v>32</v>
      </c>
      <c r="O163" s="12"/>
    </row>
    <row r="164" s="1" customFormat="1" ht="31.2" spans="1:15">
      <c r="A164" s="12">
        <v>159</v>
      </c>
      <c r="B164" s="19" t="s">
        <v>35</v>
      </c>
      <c r="C164" s="12">
        <v>1702</v>
      </c>
      <c r="D164" s="12">
        <v>17</v>
      </c>
      <c r="E164" s="14" t="s">
        <v>33</v>
      </c>
      <c r="F164" s="13">
        <v>3.1</v>
      </c>
      <c r="G164" s="12">
        <v>118.03</v>
      </c>
      <c r="H164" s="12">
        <v>23.07</v>
      </c>
      <c r="I164" s="12">
        <f t="shared" si="17"/>
        <v>94.96</v>
      </c>
      <c r="J164" s="28">
        <f t="shared" si="18"/>
        <v>8557.14648818097</v>
      </c>
      <c r="K164" s="28">
        <f t="shared" si="16"/>
        <v>10636.0572872789</v>
      </c>
      <c r="L164" s="12">
        <v>1010000</v>
      </c>
      <c r="M164" s="12"/>
      <c r="N164" s="12" t="s">
        <v>32</v>
      </c>
      <c r="O164" s="12"/>
    </row>
    <row r="165" s="1" customFormat="1" ht="31.2" spans="1:15">
      <c r="A165" s="12">
        <v>160</v>
      </c>
      <c r="B165" s="19" t="s">
        <v>35</v>
      </c>
      <c r="C165" s="12">
        <v>1703</v>
      </c>
      <c r="D165" s="12">
        <v>17</v>
      </c>
      <c r="E165" s="14" t="s">
        <v>33</v>
      </c>
      <c r="F165" s="13">
        <v>3.1</v>
      </c>
      <c r="G165" s="12">
        <v>107.15</v>
      </c>
      <c r="H165" s="12">
        <v>20.94</v>
      </c>
      <c r="I165" s="12">
        <f t="shared" si="17"/>
        <v>86.21</v>
      </c>
      <c r="J165" s="28">
        <f t="shared" si="18"/>
        <v>8268.9967335511</v>
      </c>
      <c r="K165" s="28">
        <f t="shared" si="16"/>
        <v>10277.4968101148</v>
      </c>
      <c r="L165" s="12">
        <v>886023</v>
      </c>
      <c r="M165" s="12"/>
      <c r="N165" s="12" t="s">
        <v>32</v>
      </c>
      <c r="O165" s="12"/>
    </row>
    <row r="166" s="1" customFormat="1" ht="31.2" spans="1:15">
      <c r="A166" s="12">
        <v>161</v>
      </c>
      <c r="B166" s="19" t="s">
        <v>35</v>
      </c>
      <c r="C166" s="12">
        <v>1705</v>
      </c>
      <c r="D166" s="12">
        <v>17</v>
      </c>
      <c r="E166" s="14" t="s">
        <v>33</v>
      </c>
      <c r="F166" s="13">
        <v>3.1</v>
      </c>
      <c r="G166" s="12">
        <v>107.14</v>
      </c>
      <c r="H166" s="12">
        <v>20.94</v>
      </c>
      <c r="I166" s="12">
        <f t="shared" si="17"/>
        <v>86.2</v>
      </c>
      <c r="J166" s="28">
        <f t="shared" si="18"/>
        <v>8260.2202725406</v>
      </c>
      <c r="K166" s="28">
        <f t="shared" si="16"/>
        <v>10266.8213457077</v>
      </c>
      <c r="L166" s="12">
        <v>885000</v>
      </c>
      <c r="M166" s="12"/>
      <c r="N166" s="12" t="s">
        <v>32</v>
      </c>
      <c r="O166" s="12"/>
    </row>
    <row r="167" s="1" customFormat="1" ht="31.2" spans="1:15">
      <c r="A167" s="12">
        <v>162</v>
      </c>
      <c r="B167" s="19" t="s">
        <v>35</v>
      </c>
      <c r="C167" s="12">
        <v>1801</v>
      </c>
      <c r="D167" s="12">
        <v>18</v>
      </c>
      <c r="E167" s="14" t="s">
        <v>20</v>
      </c>
      <c r="F167" s="13">
        <v>3.1</v>
      </c>
      <c r="G167" s="12">
        <v>140.02</v>
      </c>
      <c r="H167" s="12">
        <v>27.37</v>
      </c>
      <c r="I167" s="12">
        <f t="shared" si="17"/>
        <v>112.65</v>
      </c>
      <c r="J167" s="28">
        <f t="shared" si="18"/>
        <v>8695.00071418369</v>
      </c>
      <c r="K167" s="28">
        <f t="shared" si="16"/>
        <v>10807.581003107</v>
      </c>
      <c r="L167" s="12">
        <v>1217474</v>
      </c>
      <c r="M167" s="12"/>
      <c r="N167" s="12" t="s">
        <v>32</v>
      </c>
      <c r="O167" s="12"/>
    </row>
    <row r="168" s="1" customFormat="1" ht="31.2" spans="1:15">
      <c r="A168" s="12">
        <v>163</v>
      </c>
      <c r="B168" s="19" t="s">
        <v>35</v>
      </c>
      <c r="C168" s="12">
        <v>1802</v>
      </c>
      <c r="D168" s="12">
        <v>18</v>
      </c>
      <c r="E168" s="14" t="s">
        <v>33</v>
      </c>
      <c r="F168" s="13">
        <v>3.1</v>
      </c>
      <c r="G168" s="12">
        <v>118.03</v>
      </c>
      <c r="H168" s="12">
        <v>23.07</v>
      </c>
      <c r="I168" s="12">
        <f t="shared" si="17"/>
        <v>94.96</v>
      </c>
      <c r="J168" s="28">
        <f t="shared" si="18"/>
        <v>8815.36897398966</v>
      </c>
      <c r="K168" s="28">
        <f t="shared" si="16"/>
        <v>10957.0134793597</v>
      </c>
      <c r="L168" s="12">
        <v>1040478</v>
      </c>
      <c r="M168" s="12"/>
      <c r="N168" s="12" t="s">
        <v>32</v>
      </c>
      <c r="O168" s="12"/>
    </row>
    <row r="169" s="1" customFormat="1" ht="31.2" spans="1:15">
      <c r="A169" s="12">
        <v>164</v>
      </c>
      <c r="B169" s="19" t="s">
        <v>35</v>
      </c>
      <c r="C169" s="12">
        <v>1803</v>
      </c>
      <c r="D169" s="12">
        <v>18</v>
      </c>
      <c r="E169" s="14" t="s">
        <v>33</v>
      </c>
      <c r="F169" s="13">
        <v>3.1</v>
      </c>
      <c r="G169" s="12">
        <v>107.15</v>
      </c>
      <c r="H169" s="12">
        <v>20.94</v>
      </c>
      <c r="I169" s="12">
        <f t="shared" si="17"/>
        <v>86.21</v>
      </c>
      <c r="J169" s="28">
        <f t="shared" si="18"/>
        <v>8100.79328044797</v>
      </c>
      <c r="K169" s="28">
        <f t="shared" si="16"/>
        <v>10068.4375362487</v>
      </c>
      <c r="L169" s="12">
        <v>868000</v>
      </c>
      <c r="M169" s="12"/>
      <c r="N169" s="12" t="s">
        <v>32</v>
      </c>
      <c r="O169" s="12"/>
    </row>
    <row r="170" s="1" customFormat="1" ht="31.2" spans="1:15">
      <c r="A170" s="12">
        <v>165</v>
      </c>
      <c r="B170" s="19" t="s">
        <v>35</v>
      </c>
      <c r="C170" s="12">
        <v>1805</v>
      </c>
      <c r="D170" s="12">
        <v>18</v>
      </c>
      <c r="E170" s="14" t="s">
        <v>33</v>
      </c>
      <c r="F170" s="13">
        <v>3.1</v>
      </c>
      <c r="G170" s="12">
        <v>107.14</v>
      </c>
      <c r="H170" s="12">
        <v>20.94</v>
      </c>
      <c r="I170" s="12">
        <f t="shared" si="17"/>
        <v>86.2</v>
      </c>
      <c r="J170" s="28">
        <f t="shared" si="18"/>
        <v>8311.01362703005</v>
      </c>
      <c r="K170" s="28">
        <f t="shared" si="16"/>
        <v>10329.9535962877</v>
      </c>
      <c r="L170" s="12">
        <v>890442</v>
      </c>
      <c r="M170" s="12"/>
      <c r="N170" s="12" t="s">
        <v>32</v>
      </c>
      <c r="O170" s="12"/>
    </row>
    <row r="171" s="1" customFormat="1" ht="31.2" spans="1:15">
      <c r="A171" s="12">
        <v>166</v>
      </c>
      <c r="B171" s="19" t="s">
        <v>35</v>
      </c>
      <c r="C171" s="12">
        <v>1901</v>
      </c>
      <c r="D171" s="12">
        <v>19</v>
      </c>
      <c r="E171" s="14" t="s">
        <v>20</v>
      </c>
      <c r="F171" s="13">
        <v>3.1</v>
      </c>
      <c r="G171" s="12">
        <v>140.02</v>
      </c>
      <c r="H171" s="12">
        <v>27.37</v>
      </c>
      <c r="I171" s="12">
        <f t="shared" si="17"/>
        <v>112.65</v>
      </c>
      <c r="J171" s="28">
        <f t="shared" si="18"/>
        <v>9052.87816026282</v>
      </c>
      <c r="K171" s="28">
        <f t="shared" si="16"/>
        <v>11252.4101198402</v>
      </c>
      <c r="L171" s="12">
        <v>1267584</v>
      </c>
      <c r="M171" s="12"/>
      <c r="N171" s="12" t="s">
        <v>32</v>
      </c>
      <c r="O171" s="12"/>
    </row>
    <row r="172" s="1" customFormat="1" ht="31.2" spans="1:15">
      <c r="A172" s="12">
        <v>167</v>
      </c>
      <c r="B172" s="19" t="s">
        <v>35</v>
      </c>
      <c r="C172" s="12">
        <v>1902</v>
      </c>
      <c r="D172" s="12">
        <v>19</v>
      </c>
      <c r="E172" s="14" t="s">
        <v>33</v>
      </c>
      <c r="F172" s="13">
        <v>3.1</v>
      </c>
      <c r="G172" s="12">
        <v>118.03</v>
      </c>
      <c r="H172" s="12">
        <v>23.07</v>
      </c>
      <c r="I172" s="12">
        <f t="shared" si="17"/>
        <v>94.96</v>
      </c>
      <c r="J172" s="28">
        <f t="shared" si="18"/>
        <v>8641.41320003389</v>
      </c>
      <c r="K172" s="28">
        <f t="shared" si="16"/>
        <v>10740.7961246841</v>
      </c>
      <c r="L172" s="12">
        <v>1019946</v>
      </c>
      <c r="M172" s="12"/>
      <c r="N172" s="12" t="s">
        <v>32</v>
      </c>
      <c r="O172" s="12"/>
    </row>
    <row r="173" s="1" customFormat="1" ht="31.2" spans="1:15">
      <c r="A173" s="12">
        <v>168</v>
      </c>
      <c r="B173" s="19" t="s">
        <v>35</v>
      </c>
      <c r="C173" s="12">
        <v>1903</v>
      </c>
      <c r="D173" s="12">
        <v>19</v>
      </c>
      <c r="E173" s="14" t="s">
        <v>33</v>
      </c>
      <c r="F173" s="13">
        <v>3.1</v>
      </c>
      <c r="G173" s="12">
        <v>107.15</v>
      </c>
      <c r="H173" s="12">
        <v>20.94</v>
      </c>
      <c r="I173" s="12">
        <f t="shared" si="17"/>
        <v>86.21</v>
      </c>
      <c r="J173" s="28">
        <f t="shared" si="18"/>
        <v>8319.18805412973</v>
      </c>
      <c r="K173" s="28">
        <f t="shared" si="16"/>
        <v>10339.8793643429</v>
      </c>
      <c r="L173" s="12">
        <v>891401</v>
      </c>
      <c r="M173" s="12"/>
      <c r="N173" s="12" t="s">
        <v>32</v>
      </c>
      <c r="O173" s="12"/>
    </row>
    <row r="174" s="1" customFormat="1" ht="31.2" spans="1:15">
      <c r="A174" s="12">
        <v>169</v>
      </c>
      <c r="B174" s="19" t="s">
        <v>35</v>
      </c>
      <c r="C174" s="12">
        <v>1905</v>
      </c>
      <c r="D174" s="12">
        <v>19</v>
      </c>
      <c r="E174" s="14" t="s">
        <v>33</v>
      </c>
      <c r="F174" s="13">
        <v>3.1</v>
      </c>
      <c r="G174" s="12">
        <v>107.14</v>
      </c>
      <c r="H174" s="12">
        <v>20.94</v>
      </c>
      <c r="I174" s="12">
        <f t="shared" si="17"/>
        <v>86.2</v>
      </c>
      <c r="J174" s="28">
        <f t="shared" si="18"/>
        <v>8740.41441105096</v>
      </c>
      <c r="K174" s="28">
        <f t="shared" si="16"/>
        <v>10863.6658932715</v>
      </c>
      <c r="L174" s="12">
        <v>936448</v>
      </c>
      <c r="M174" s="12"/>
      <c r="N174" s="12" t="s">
        <v>32</v>
      </c>
      <c r="O174" s="12"/>
    </row>
    <row r="175" s="1" customFormat="1" ht="31.2" spans="1:15">
      <c r="A175" s="12">
        <v>170</v>
      </c>
      <c r="B175" s="19" t="s">
        <v>35</v>
      </c>
      <c r="C175" s="12">
        <v>2001</v>
      </c>
      <c r="D175" s="12">
        <v>20</v>
      </c>
      <c r="E175" s="14" t="s">
        <v>20</v>
      </c>
      <c r="F175" s="13">
        <v>3.1</v>
      </c>
      <c r="G175" s="12">
        <v>140.02</v>
      </c>
      <c r="H175" s="12">
        <v>27.37</v>
      </c>
      <c r="I175" s="12">
        <f t="shared" si="17"/>
        <v>112.65</v>
      </c>
      <c r="J175" s="28">
        <f t="shared" si="18"/>
        <v>8872.72532495358</v>
      </c>
      <c r="K175" s="28">
        <f t="shared" si="16"/>
        <v>11028.4864624945</v>
      </c>
      <c r="L175" s="12">
        <v>1242359</v>
      </c>
      <c r="M175" s="12"/>
      <c r="N175" s="12" t="s">
        <v>32</v>
      </c>
      <c r="O175" s="12"/>
    </row>
    <row r="176" s="1" customFormat="1" ht="31.2" spans="1:15">
      <c r="A176" s="12">
        <v>171</v>
      </c>
      <c r="B176" s="19" t="s">
        <v>35</v>
      </c>
      <c r="C176" s="12">
        <v>2002</v>
      </c>
      <c r="D176" s="12">
        <v>20</v>
      </c>
      <c r="E176" s="14" t="s">
        <v>33</v>
      </c>
      <c r="F176" s="13">
        <v>3.1</v>
      </c>
      <c r="G176" s="12">
        <v>118.03</v>
      </c>
      <c r="H176" s="12">
        <v>23.07</v>
      </c>
      <c r="I176" s="12">
        <f t="shared" si="17"/>
        <v>94.96</v>
      </c>
      <c r="J176" s="28">
        <f t="shared" si="18"/>
        <v>8555.00296534779</v>
      </c>
      <c r="K176" s="28">
        <f t="shared" si="16"/>
        <v>10633.3930075821</v>
      </c>
      <c r="L176" s="12">
        <v>1009747</v>
      </c>
      <c r="M176" s="12"/>
      <c r="N176" s="12" t="s">
        <v>32</v>
      </c>
      <c r="O176" s="12"/>
    </row>
    <row r="177" s="1" customFormat="1" ht="31.2" spans="1:15">
      <c r="A177" s="12">
        <v>172</v>
      </c>
      <c r="B177" s="19" t="s">
        <v>35</v>
      </c>
      <c r="C177" s="12">
        <v>2003</v>
      </c>
      <c r="D177" s="12">
        <v>20</v>
      </c>
      <c r="E177" s="14" t="s">
        <v>33</v>
      </c>
      <c r="F177" s="13">
        <v>3.1</v>
      </c>
      <c r="G177" s="12">
        <v>107.15</v>
      </c>
      <c r="H177" s="12">
        <v>20.94</v>
      </c>
      <c r="I177" s="12">
        <f t="shared" si="17"/>
        <v>86.21</v>
      </c>
      <c r="J177" s="28">
        <f t="shared" si="18"/>
        <v>8488.10079328045</v>
      </c>
      <c r="K177" s="28">
        <f t="shared" si="16"/>
        <v>10549.8202064726</v>
      </c>
      <c r="L177" s="12">
        <v>909500</v>
      </c>
      <c r="M177" s="12"/>
      <c r="N177" s="12" t="s">
        <v>32</v>
      </c>
      <c r="O177" s="12"/>
    </row>
    <row r="178" s="1" customFormat="1" ht="31.2" spans="1:15">
      <c r="A178" s="12">
        <v>173</v>
      </c>
      <c r="B178" s="19" t="s">
        <v>35</v>
      </c>
      <c r="C178" s="12">
        <v>2005</v>
      </c>
      <c r="D178" s="12">
        <v>20</v>
      </c>
      <c r="E178" s="14" t="s">
        <v>33</v>
      </c>
      <c r="F178" s="13">
        <v>3.1</v>
      </c>
      <c r="G178" s="12">
        <v>107.14</v>
      </c>
      <c r="H178" s="12">
        <v>20.94</v>
      </c>
      <c r="I178" s="12">
        <f t="shared" si="17"/>
        <v>86.2</v>
      </c>
      <c r="J178" s="28">
        <f t="shared" si="18"/>
        <v>8566.47377263394</v>
      </c>
      <c r="K178" s="28">
        <f t="shared" si="16"/>
        <v>10647.4709976798</v>
      </c>
      <c r="L178" s="12">
        <v>917812</v>
      </c>
      <c r="M178" s="12"/>
      <c r="N178" s="12" t="s">
        <v>32</v>
      </c>
      <c r="O178" s="12"/>
    </row>
    <row r="179" s="1" customFormat="1" ht="31.2" spans="1:15">
      <c r="A179" s="12">
        <v>174</v>
      </c>
      <c r="B179" s="19" t="s">
        <v>35</v>
      </c>
      <c r="C179" s="12">
        <v>2101</v>
      </c>
      <c r="D179" s="12">
        <v>21</v>
      </c>
      <c r="E179" s="14" t="s">
        <v>20</v>
      </c>
      <c r="F179" s="13">
        <v>3.1</v>
      </c>
      <c r="G179" s="12">
        <v>140.02</v>
      </c>
      <c r="H179" s="12">
        <v>27.37</v>
      </c>
      <c r="I179" s="12">
        <f t="shared" si="17"/>
        <v>112.65</v>
      </c>
      <c r="J179" s="28">
        <f t="shared" si="18"/>
        <v>8836.99471504071</v>
      </c>
      <c r="K179" s="28">
        <f t="shared" si="16"/>
        <v>10984.0745672437</v>
      </c>
      <c r="L179" s="12">
        <v>1237356</v>
      </c>
      <c r="M179" s="12"/>
      <c r="N179" s="12" t="s">
        <v>32</v>
      </c>
      <c r="O179" s="12"/>
    </row>
    <row r="180" s="1" customFormat="1" ht="31.2" spans="1:15">
      <c r="A180" s="12">
        <v>175</v>
      </c>
      <c r="B180" s="19" t="s">
        <v>35</v>
      </c>
      <c r="C180" s="12">
        <v>2102</v>
      </c>
      <c r="D180" s="12">
        <v>21</v>
      </c>
      <c r="E180" s="14" t="s">
        <v>33</v>
      </c>
      <c r="F180" s="13">
        <v>3.1</v>
      </c>
      <c r="G180" s="12">
        <v>118.03</v>
      </c>
      <c r="H180" s="12">
        <v>23.07</v>
      </c>
      <c r="I180" s="12">
        <f t="shared" si="17"/>
        <v>94.96</v>
      </c>
      <c r="J180" s="28">
        <f t="shared" si="18"/>
        <v>8519.93560959078</v>
      </c>
      <c r="K180" s="28">
        <f t="shared" si="16"/>
        <v>10589.8062342039</v>
      </c>
      <c r="L180" s="12">
        <v>1005608</v>
      </c>
      <c r="M180" s="12"/>
      <c r="N180" s="12" t="s">
        <v>32</v>
      </c>
      <c r="O180" s="12"/>
    </row>
    <row r="181" s="1" customFormat="1" ht="31.2" spans="1:15">
      <c r="A181" s="12">
        <v>176</v>
      </c>
      <c r="B181" s="19" t="s">
        <v>35</v>
      </c>
      <c r="C181" s="12">
        <v>2103</v>
      </c>
      <c r="D181" s="12">
        <v>21</v>
      </c>
      <c r="E181" s="14" t="s">
        <v>33</v>
      </c>
      <c r="F181" s="13">
        <v>3.1</v>
      </c>
      <c r="G181" s="12">
        <v>107.15</v>
      </c>
      <c r="H181" s="12">
        <v>20.94</v>
      </c>
      <c r="I181" s="12">
        <f t="shared" si="17"/>
        <v>86.21</v>
      </c>
      <c r="J181" s="28">
        <f t="shared" si="18"/>
        <v>8243.99440037331</v>
      </c>
      <c r="K181" s="28">
        <f t="shared" si="16"/>
        <v>10246.421528825</v>
      </c>
      <c r="L181" s="12">
        <v>883344</v>
      </c>
      <c r="M181" s="12"/>
      <c r="N181" s="12" t="s">
        <v>32</v>
      </c>
      <c r="O181" s="12"/>
    </row>
    <row r="182" s="1" customFormat="1" ht="31.2" spans="1:15">
      <c r="A182" s="12">
        <v>177</v>
      </c>
      <c r="B182" s="19" t="s">
        <v>35</v>
      </c>
      <c r="C182" s="12">
        <v>2105</v>
      </c>
      <c r="D182" s="12">
        <v>21</v>
      </c>
      <c r="E182" s="14" t="s">
        <v>33</v>
      </c>
      <c r="F182" s="13">
        <v>3.1</v>
      </c>
      <c r="G182" s="12">
        <v>107.14</v>
      </c>
      <c r="H182" s="12">
        <v>20.94</v>
      </c>
      <c r="I182" s="12">
        <f t="shared" si="17"/>
        <v>86.2</v>
      </c>
      <c r="J182" s="28">
        <f t="shared" si="18"/>
        <v>8320.95389210379</v>
      </c>
      <c r="K182" s="28">
        <f t="shared" si="16"/>
        <v>10342.3085846868</v>
      </c>
      <c r="L182" s="12">
        <v>891507</v>
      </c>
      <c r="M182" s="12"/>
      <c r="N182" s="12" t="s">
        <v>32</v>
      </c>
      <c r="O182" s="12"/>
    </row>
    <row r="183" s="1" customFormat="1" ht="31.2" spans="1:15">
      <c r="A183" s="12">
        <v>178</v>
      </c>
      <c r="B183" s="19" t="s">
        <v>35</v>
      </c>
      <c r="C183" s="12">
        <v>2201</v>
      </c>
      <c r="D183" s="12">
        <v>22</v>
      </c>
      <c r="E183" s="14" t="s">
        <v>20</v>
      </c>
      <c r="F183" s="13">
        <v>3.1</v>
      </c>
      <c r="G183" s="12">
        <v>140.02</v>
      </c>
      <c r="H183" s="12">
        <v>27.37</v>
      </c>
      <c r="I183" s="12">
        <f t="shared" si="17"/>
        <v>112.65</v>
      </c>
      <c r="J183" s="28">
        <f t="shared" si="18"/>
        <v>9107.49892872447</v>
      </c>
      <c r="K183" s="28">
        <f t="shared" si="16"/>
        <v>11320.3018197958</v>
      </c>
      <c r="L183" s="12">
        <v>1275232</v>
      </c>
      <c r="M183" s="12"/>
      <c r="N183" s="12" t="s">
        <v>32</v>
      </c>
      <c r="O183" s="12"/>
    </row>
    <row r="184" s="1" customFormat="1" ht="31.2" spans="1:15">
      <c r="A184" s="12">
        <v>179</v>
      </c>
      <c r="B184" s="19" t="s">
        <v>35</v>
      </c>
      <c r="C184" s="12">
        <v>2202</v>
      </c>
      <c r="D184" s="12">
        <v>22</v>
      </c>
      <c r="E184" s="14" t="s">
        <v>33</v>
      </c>
      <c r="F184" s="13">
        <v>3.1</v>
      </c>
      <c r="G184" s="12">
        <v>118.03</v>
      </c>
      <c r="H184" s="12">
        <v>23.07</v>
      </c>
      <c r="I184" s="12">
        <f t="shared" si="17"/>
        <v>94.96</v>
      </c>
      <c r="J184" s="28">
        <f t="shared" si="18"/>
        <v>8869.43150046598</v>
      </c>
      <c r="K184" s="28">
        <f t="shared" si="16"/>
        <v>11024.2101937658</v>
      </c>
      <c r="L184" s="12">
        <v>1046859</v>
      </c>
      <c r="M184" s="12"/>
      <c r="N184" s="12" t="s">
        <v>32</v>
      </c>
      <c r="O184" s="12"/>
    </row>
    <row r="185" s="1" customFormat="1" ht="31.2" spans="1:15">
      <c r="A185" s="12">
        <v>180</v>
      </c>
      <c r="B185" s="19" t="s">
        <v>35</v>
      </c>
      <c r="C185" s="12">
        <v>2203</v>
      </c>
      <c r="D185" s="12">
        <v>22</v>
      </c>
      <c r="E185" s="14" t="s">
        <v>33</v>
      </c>
      <c r="F185" s="13">
        <v>3.1</v>
      </c>
      <c r="G185" s="12">
        <v>107.15</v>
      </c>
      <c r="H185" s="12">
        <v>20.94</v>
      </c>
      <c r="I185" s="12">
        <f t="shared" si="17"/>
        <v>86.21</v>
      </c>
      <c r="J185" s="28">
        <f t="shared" si="18"/>
        <v>8496.35090993934</v>
      </c>
      <c r="K185" s="28">
        <f t="shared" si="16"/>
        <v>10560.0742373275</v>
      </c>
      <c r="L185" s="12">
        <v>910384</v>
      </c>
      <c r="M185" s="12"/>
      <c r="N185" s="12" t="s">
        <v>32</v>
      </c>
      <c r="O185" s="12"/>
    </row>
    <row r="186" s="1" customFormat="1" ht="31.2" spans="1:15">
      <c r="A186" s="12">
        <v>181</v>
      </c>
      <c r="B186" s="19" t="s">
        <v>35</v>
      </c>
      <c r="C186" s="12">
        <v>2205</v>
      </c>
      <c r="D186" s="12">
        <v>22</v>
      </c>
      <c r="E186" s="14" t="s">
        <v>33</v>
      </c>
      <c r="F186" s="13">
        <v>3.1</v>
      </c>
      <c r="G186" s="12">
        <v>107.14</v>
      </c>
      <c r="H186" s="12">
        <v>20.94</v>
      </c>
      <c r="I186" s="12">
        <f t="shared" si="17"/>
        <v>86.2</v>
      </c>
      <c r="J186" s="28">
        <f t="shared" si="18"/>
        <v>8306.8881836849</v>
      </c>
      <c r="K186" s="28">
        <f t="shared" si="16"/>
        <v>10324.8259860789</v>
      </c>
      <c r="L186" s="12">
        <v>890000</v>
      </c>
      <c r="M186" s="12"/>
      <c r="N186" s="12" t="s">
        <v>32</v>
      </c>
      <c r="O186" s="12"/>
    </row>
    <row r="187" s="1" customFormat="1" ht="31.2" spans="1:15">
      <c r="A187" s="12">
        <v>182</v>
      </c>
      <c r="B187" s="19" t="s">
        <v>35</v>
      </c>
      <c r="C187" s="12">
        <v>2301</v>
      </c>
      <c r="D187" s="12">
        <v>23</v>
      </c>
      <c r="E187" s="14" t="s">
        <v>20</v>
      </c>
      <c r="F187" s="13">
        <v>3.1</v>
      </c>
      <c r="G187" s="12">
        <v>140.02</v>
      </c>
      <c r="H187" s="12">
        <v>27.37</v>
      </c>
      <c r="I187" s="12">
        <f t="shared" si="17"/>
        <v>112.65</v>
      </c>
      <c r="J187" s="28">
        <f t="shared" si="18"/>
        <v>8765.55492072561</v>
      </c>
      <c r="K187" s="28">
        <f t="shared" si="16"/>
        <v>10895.2774079006</v>
      </c>
      <c r="L187" s="12">
        <v>1227353</v>
      </c>
      <c r="M187" s="12"/>
      <c r="N187" s="12" t="s">
        <v>32</v>
      </c>
      <c r="O187" s="12"/>
    </row>
    <row r="188" s="1" customFormat="1" ht="31.2" spans="1:15">
      <c r="A188" s="12">
        <v>183</v>
      </c>
      <c r="B188" s="19" t="s">
        <v>35</v>
      </c>
      <c r="C188" s="12">
        <v>2302</v>
      </c>
      <c r="D188" s="12">
        <v>23</v>
      </c>
      <c r="E188" s="14" t="s">
        <v>33</v>
      </c>
      <c r="F188" s="13">
        <v>3.1</v>
      </c>
      <c r="G188" s="12">
        <v>118.03</v>
      </c>
      <c r="H188" s="12">
        <v>23.07</v>
      </c>
      <c r="I188" s="12">
        <f t="shared" si="17"/>
        <v>94.96</v>
      </c>
      <c r="J188" s="28">
        <f t="shared" si="18"/>
        <v>8711.1073455901</v>
      </c>
      <c r="K188" s="28">
        <f t="shared" si="16"/>
        <v>10827.4220724516</v>
      </c>
      <c r="L188" s="12">
        <v>1028172</v>
      </c>
      <c r="M188" s="12"/>
      <c r="N188" s="12" t="s">
        <v>32</v>
      </c>
      <c r="O188" s="12"/>
    </row>
    <row r="189" s="1" customFormat="1" ht="31.2" spans="1:15">
      <c r="A189" s="12">
        <v>184</v>
      </c>
      <c r="B189" s="19" t="s">
        <v>35</v>
      </c>
      <c r="C189" s="12">
        <v>2303</v>
      </c>
      <c r="D189" s="12">
        <v>23</v>
      </c>
      <c r="E189" s="14" t="s">
        <v>33</v>
      </c>
      <c r="F189" s="13">
        <v>3.1</v>
      </c>
      <c r="G189" s="12">
        <v>107.15</v>
      </c>
      <c r="H189" s="12">
        <v>20.94</v>
      </c>
      <c r="I189" s="12">
        <f t="shared" si="17"/>
        <v>86.21</v>
      </c>
      <c r="J189" s="28">
        <f t="shared" si="18"/>
        <v>8212.78581427905</v>
      </c>
      <c r="K189" s="28">
        <f t="shared" si="16"/>
        <v>10207.6325252291</v>
      </c>
      <c r="L189" s="12">
        <v>880000</v>
      </c>
      <c r="M189" s="12"/>
      <c r="N189" s="12" t="s">
        <v>32</v>
      </c>
      <c r="O189" s="12"/>
    </row>
    <row r="190" s="1" customFormat="1" ht="31.2" spans="1:15">
      <c r="A190" s="12">
        <v>185</v>
      </c>
      <c r="B190" s="19" t="s">
        <v>35</v>
      </c>
      <c r="C190" s="12">
        <v>2305</v>
      </c>
      <c r="D190" s="12">
        <v>23</v>
      </c>
      <c r="E190" s="14" t="s">
        <v>33</v>
      </c>
      <c r="F190" s="13">
        <v>3.1</v>
      </c>
      <c r="G190" s="12">
        <v>107.14</v>
      </c>
      <c r="H190" s="12">
        <v>20.94</v>
      </c>
      <c r="I190" s="12">
        <f t="shared" si="17"/>
        <v>86.2</v>
      </c>
      <c r="J190" s="28">
        <f t="shared" si="18"/>
        <v>8405.00280007467</v>
      </c>
      <c r="K190" s="28">
        <f t="shared" si="16"/>
        <v>10446.7749419954</v>
      </c>
      <c r="L190" s="12">
        <v>900512</v>
      </c>
      <c r="M190" s="12"/>
      <c r="N190" s="12" t="s">
        <v>32</v>
      </c>
      <c r="O190" s="12"/>
    </row>
    <row r="191" s="1" customFormat="1" ht="31.2" spans="1:15">
      <c r="A191" s="12">
        <v>186</v>
      </c>
      <c r="B191" s="19" t="s">
        <v>35</v>
      </c>
      <c r="C191" s="12">
        <v>2401</v>
      </c>
      <c r="D191" s="12">
        <v>24</v>
      </c>
      <c r="E191" s="14" t="s">
        <v>20</v>
      </c>
      <c r="F191" s="13">
        <v>3.1</v>
      </c>
      <c r="G191" s="12">
        <v>140.02</v>
      </c>
      <c r="H191" s="12">
        <v>27.37</v>
      </c>
      <c r="I191" s="12">
        <f t="shared" si="17"/>
        <v>112.65</v>
      </c>
      <c r="J191" s="28">
        <f t="shared" si="18"/>
        <v>8757.00614197972</v>
      </c>
      <c r="K191" s="28">
        <f t="shared" si="16"/>
        <v>10884.6515756769</v>
      </c>
      <c r="L191" s="12">
        <v>1226156</v>
      </c>
      <c r="M191" s="12"/>
      <c r="N191" s="12" t="s">
        <v>32</v>
      </c>
      <c r="O191" s="12"/>
    </row>
    <row r="192" s="1" customFormat="1" ht="31.2" spans="1:15">
      <c r="A192" s="12">
        <v>187</v>
      </c>
      <c r="B192" s="19" t="s">
        <v>35</v>
      </c>
      <c r="C192" s="12">
        <v>2402</v>
      </c>
      <c r="D192" s="12">
        <v>24</v>
      </c>
      <c r="E192" s="14" t="s">
        <v>33</v>
      </c>
      <c r="F192" s="13">
        <v>3.1</v>
      </c>
      <c r="G192" s="12">
        <v>118.03</v>
      </c>
      <c r="H192" s="12">
        <v>23.07</v>
      </c>
      <c r="I192" s="12">
        <f t="shared" si="17"/>
        <v>94.96</v>
      </c>
      <c r="J192" s="28">
        <f t="shared" si="18"/>
        <v>8529.00110141489</v>
      </c>
      <c r="K192" s="28">
        <f t="shared" si="16"/>
        <v>10601.0741364785</v>
      </c>
      <c r="L192" s="12">
        <v>1006678</v>
      </c>
      <c r="M192" s="12"/>
      <c r="N192" s="12" t="s">
        <v>32</v>
      </c>
      <c r="O192" s="12"/>
    </row>
    <row r="193" s="1" customFormat="1" ht="31.2" spans="1:15">
      <c r="A193" s="12">
        <v>188</v>
      </c>
      <c r="B193" s="19" t="s">
        <v>35</v>
      </c>
      <c r="C193" s="12">
        <v>2403</v>
      </c>
      <c r="D193" s="12">
        <v>24</v>
      </c>
      <c r="E193" s="14" t="s">
        <v>33</v>
      </c>
      <c r="F193" s="13">
        <v>3.1</v>
      </c>
      <c r="G193" s="12">
        <v>107.15</v>
      </c>
      <c r="H193" s="12">
        <v>20.94</v>
      </c>
      <c r="I193" s="12">
        <f t="shared" si="17"/>
        <v>86.21</v>
      </c>
      <c r="J193" s="28">
        <f t="shared" si="18"/>
        <v>8000</v>
      </c>
      <c r="K193" s="28">
        <f t="shared" si="16"/>
        <v>9943.16204616634</v>
      </c>
      <c r="L193" s="12">
        <v>857200</v>
      </c>
      <c r="M193" s="12"/>
      <c r="N193" s="12" t="s">
        <v>32</v>
      </c>
      <c r="O193" s="12"/>
    </row>
    <row r="194" s="1" customFormat="1" ht="31.2" spans="1:15">
      <c r="A194" s="12">
        <v>189</v>
      </c>
      <c r="B194" s="19" t="s">
        <v>35</v>
      </c>
      <c r="C194" s="12">
        <v>2405</v>
      </c>
      <c r="D194" s="12">
        <v>24</v>
      </c>
      <c r="E194" s="14" t="s">
        <v>33</v>
      </c>
      <c r="F194" s="13">
        <v>3.1</v>
      </c>
      <c r="G194" s="12">
        <v>107.14</v>
      </c>
      <c r="H194" s="12">
        <v>20.94</v>
      </c>
      <c r="I194" s="12">
        <f t="shared" si="17"/>
        <v>86.2</v>
      </c>
      <c r="J194" s="28">
        <f t="shared" si="18"/>
        <v>8293.99850662684</v>
      </c>
      <c r="K194" s="28">
        <f t="shared" si="16"/>
        <v>10308.8051044084</v>
      </c>
      <c r="L194" s="12">
        <v>888619</v>
      </c>
      <c r="M194" s="12"/>
      <c r="N194" s="12" t="s">
        <v>32</v>
      </c>
      <c r="O194" s="12"/>
    </row>
    <row r="195" s="1" customFormat="1" ht="31.2" spans="1:15">
      <c r="A195" s="12">
        <v>190</v>
      </c>
      <c r="B195" s="19" t="s">
        <v>35</v>
      </c>
      <c r="C195" s="12">
        <v>2501</v>
      </c>
      <c r="D195" s="12">
        <v>25</v>
      </c>
      <c r="E195" s="14" t="s">
        <v>20</v>
      </c>
      <c r="F195" s="13">
        <v>3.1</v>
      </c>
      <c r="G195" s="12">
        <v>140.02</v>
      </c>
      <c r="H195" s="12">
        <v>27.37</v>
      </c>
      <c r="I195" s="12">
        <f t="shared" si="17"/>
        <v>112.65</v>
      </c>
      <c r="J195" s="28">
        <f t="shared" si="18"/>
        <v>8872.00399942865</v>
      </c>
      <c r="K195" s="28">
        <f t="shared" si="16"/>
        <v>11027.5898801598</v>
      </c>
      <c r="L195" s="12">
        <v>1242258</v>
      </c>
      <c r="M195" s="12"/>
      <c r="N195" s="12" t="s">
        <v>32</v>
      </c>
      <c r="O195" s="12"/>
    </row>
    <row r="196" s="1" customFormat="1" ht="31.2" spans="1:15">
      <c r="A196" s="12">
        <v>191</v>
      </c>
      <c r="B196" s="19" t="s">
        <v>35</v>
      </c>
      <c r="C196" s="12">
        <v>2502</v>
      </c>
      <c r="D196" s="12">
        <v>25</v>
      </c>
      <c r="E196" s="14" t="s">
        <v>33</v>
      </c>
      <c r="F196" s="13">
        <v>3.1</v>
      </c>
      <c r="G196" s="12">
        <v>118.03</v>
      </c>
      <c r="H196" s="12">
        <v>23.07</v>
      </c>
      <c r="I196" s="12">
        <f t="shared" si="17"/>
        <v>94.96</v>
      </c>
      <c r="J196" s="28">
        <f t="shared" si="18"/>
        <v>8540.20164364992</v>
      </c>
      <c r="K196" s="28">
        <f t="shared" si="16"/>
        <v>10614.9957877001</v>
      </c>
      <c r="L196" s="12">
        <v>1008000</v>
      </c>
      <c r="M196" s="12"/>
      <c r="N196" s="12" t="s">
        <v>32</v>
      </c>
      <c r="O196" s="12"/>
    </row>
    <row r="197" s="1" customFormat="1" ht="31.2" spans="1:15">
      <c r="A197" s="12">
        <v>192</v>
      </c>
      <c r="B197" s="19" t="s">
        <v>35</v>
      </c>
      <c r="C197" s="12">
        <v>2503</v>
      </c>
      <c r="D197" s="12">
        <v>25</v>
      </c>
      <c r="E197" s="14" t="s">
        <v>33</v>
      </c>
      <c r="F197" s="13">
        <v>3.1</v>
      </c>
      <c r="G197" s="12">
        <v>107.15</v>
      </c>
      <c r="H197" s="12">
        <v>20.94</v>
      </c>
      <c r="I197" s="12">
        <f t="shared" si="17"/>
        <v>86.21</v>
      </c>
      <c r="J197" s="28">
        <f t="shared" si="18"/>
        <v>8253.00046663556</v>
      </c>
      <c r="K197" s="28">
        <f t="shared" si="16"/>
        <v>10257.6151258555</v>
      </c>
      <c r="L197" s="12">
        <v>884309</v>
      </c>
      <c r="M197" s="12"/>
      <c r="N197" s="12" t="s">
        <v>32</v>
      </c>
      <c r="O197" s="12"/>
    </row>
    <row r="198" s="1" customFormat="1" ht="31.2" spans="1:15">
      <c r="A198" s="12">
        <v>193</v>
      </c>
      <c r="B198" s="19" t="s">
        <v>35</v>
      </c>
      <c r="C198" s="12">
        <v>2505</v>
      </c>
      <c r="D198" s="12">
        <v>25</v>
      </c>
      <c r="E198" s="14" t="s">
        <v>33</v>
      </c>
      <c r="F198" s="13">
        <v>3.1</v>
      </c>
      <c r="G198" s="12">
        <v>107.14</v>
      </c>
      <c r="H198" s="12">
        <v>20.94</v>
      </c>
      <c r="I198" s="12">
        <f t="shared" si="17"/>
        <v>86.2</v>
      </c>
      <c r="J198" s="28">
        <f t="shared" si="18"/>
        <v>8412.99234646257</v>
      </c>
      <c r="K198" s="28">
        <f t="shared" si="16"/>
        <v>10456.7053364269</v>
      </c>
      <c r="L198" s="12">
        <v>901368</v>
      </c>
      <c r="M198" s="12"/>
      <c r="N198" s="12" t="s">
        <v>32</v>
      </c>
      <c r="O198" s="12"/>
    </row>
    <row r="199" s="1" customFormat="1" ht="31.2" spans="1:15">
      <c r="A199" s="12">
        <v>194</v>
      </c>
      <c r="B199" s="19" t="s">
        <v>35</v>
      </c>
      <c r="C199" s="12">
        <v>2601</v>
      </c>
      <c r="D199" s="12">
        <v>26</v>
      </c>
      <c r="E199" s="14" t="s">
        <v>20</v>
      </c>
      <c r="F199" s="13">
        <v>3.1</v>
      </c>
      <c r="G199" s="12">
        <v>140.02</v>
      </c>
      <c r="H199" s="12">
        <v>27.37</v>
      </c>
      <c r="I199" s="12">
        <f t="shared" si="17"/>
        <v>112.65</v>
      </c>
      <c r="J199" s="28">
        <f t="shared" si="18"/>
        <v>8141.61548350236</v>
      </c>
      <c r="K199" s="28">
        <f t="shared" si="16"/>
        <v>10119.7425654683</v>
      </c>
      <c r="L199" s="12">
        <v>1139989</v>
      </c>
      <c r="M199" s="12"/>
      <c r="N199" s="12" t="s">
        <v>32</v>
      </c>
      <c r="O199" s="12"/>
    </row>
    <row r="200" s="1" customFormat="1" ht="31.2" spans="1:15">
      <c r="A200" s="12">
        <v>195</v>
      </c>
      <c r="B200" s="19" t="s">
        <v>35</v>
      </c>
      <c r="C200" s="12">
        <v>2602</v>
      </c>
      <c r="D200" s="12">
        <v>26</v>
      </c>
      <c r="E200" s="14" t="s">
        <v>33</v>
      </c>
      <c r="F200" s="13">
        <v>3.1</v>
      </c>
      <c r="G200" s="12">
        <v>118.03</v>
      </c>
      <c r="H200" s="12">
        <v>23.07</v>
      </c>
      <c r="I200" s="12">
        <f t="shared" si="17"/>
        <v>94.96</v>
      </c>
      <c r="J200" s="28">
        <f t="shared" si="18"/>
        <v>8536.99906803355</v>
      </c>
      <c r="K200" s="28">
        <f t="shared" si="16"/>
        <v>10611.0151642797</v>
      </c>
      <c r="L200" s="12">
        <v>1007622</v>
      </c>
      <c r="M200" s="12"/>
      <c r="N200" s="12" t="s">
        <v>32</v>
      </c>
      <c r="O200" s="12"/>
    </row>
    <row r="201" s="1" customFormat="1" ht="31.2" spans="1:15">
      <c r="A201" s="12">
        <v>196</v>
      </c>
      <c r="B201" s="19" t="s">
        <v>35</v>
      </c>
      <c r="C201" s="12">
        <v>2603</v>
      </c>
      <c r="D201" s="12">
        <v>26</v>
      </c>
      <c r="E201" s="14" t="s">
        <v>33</v>
      </c>
      <c r="F201" s="13">
        <v>3.1</v>
      </c>
      <c r="G201" s="12">
        <v>107.15</v>
      </c>
      <c r="H201" s="12">
        <v>20.94</v>
      </c>
      <c r="I201" s="12">
        <f t="shared" si="17"/>
        <v>86.21</v>
      </c>
      <c r="J201" s="28">
        <f t="shared" si="18"/>
        <v>6190.00466635558</v>
      </c>
      <c r="K201" s="28">
        <f t="shared" ref="K201:K203" si="19">L201/I201</f>
        <v>7693.52743301241</v>
      </c>
      <c r="L201" s="12">
        <v>663259</v>
      </c>
      <c r="M201" s="12"/>
      <c r="N201" s="12" t="s">
        <v>32</v>
      </c>
      <c r="O201" s="12"/>
    </row>
    <row r="202" s="1" customFormat="1" ht="31.2" spans="1:15">
      <c r="A202" s="12">
        <v>197</v>
      </c>
      <c r="B202" s="19" t="s">
        <v>35</v>
      </c>
      <c r="C202" s="12">
        <v>2605</v>
      </c>
      <c r="D202" s="12">
        <v>26</v>
      </c>
      <c r="E202" s="14" t="s">
        <v>33</v>
      </c>
      <c r="F202" s="13">
        <v>3.1</v>
      </c>
      <c r="G202" s="12">
        <v>107.14</v>
      </c>
      <c r="H202" s="12">
        <v>20.94</v>
      </c>
      <c r="I202" s="12">
        <f t="shared" si="17"/>
        <v>86.2</v>
      </c>
      <c r="J202" s="28">
        <f t="shared" si="18"/>
        <v>6551.99738659698</v>
      </c>
      <c r="K202" s="28">
        <f t="shared" si="19"/>
        <v>8143.63109048724</v>
      </c>
      <c r="L202" s="12">
        <v>701981</v>
      </c>
      <c r="M202" s="12"/>
      <c r="N202" s="12" t="s">
        <v>32</v>
      </c>
      <c r="O202" s="12"/>
    </row>
    <row r="203" s="2" customFormat="1" ht="41" customHeight="1" spans="1:15">
      <c r="A203" s="14" t="s">
        <v>24</v>
      </c>
      <c r="B203" s="14"/>
      <c r="C203" s="14"/>
      <c r="D203" s="14"/>
      <c r="E203" s="14"/>
      <c r="F203" s="14"/>
      <c r="G203" s="12">
        <f>SUM(G6:G202)</f>
        <v>23240.92</v>
      </c>
      <c r="H203" s="12">
        <f>SUM(H6:H202)</f>
        <v>4542.49</v>
      </c>
      <c r="I203" s="37">
        <f>SUM(I6:I202)</f>
        <v>18698.43</v>
      </c>
      <c r="J203" s="37">
        <f t="shared" si="18"/>
        <v>8218.35465205336</v>
      </c>
      <c r="K203" s="37">
        <f t="shared" si="19"/>
        <v>10214.8748852177</v>
      </c>
      <c r="L203" s="28">
        <f>SUM(L6:L202)</f>
        <v>191002123</v>
      </c>
      <c r="M203" s="12"/>
      <c r="N203" s="12"/>
      <c r="O203" s="12"/>
    </row>
    <row r="204" s="1" customFormat="1" ht="50" customHeight="1" spans="1:15">
      <c r="A204" s="33" t="s">
        <v>36</v>
      </c>
      <c r="B204" s="33"/>
      <c r="C204" s="33"/>
      <c r="D204" s="33"/>
      <c r="E204" s="33"/>
      <c r="F204" s="33"/>
      <c r="G204" s="33"/>
      <c r="H204" s="33"/>
      <c r="I204" s="33"/>
      <c r="J204" s="33"/>
      <c r="K204" s="33"/>
      <c r="L204" s="33"/>
      <c r="M204" s="33"/>
      <c r="N204" s="33"/>
      <c r="O204" s="33"/>
    </row>
    <row r="205" s="1" customFormat="1" ht="22" customHeight="1" spans="1:15">
      <c r="A205" s="34" t="s">
        <v>37</v>
      </c>
      <c r="B205" s="34"/>
      <c r="C205" s="34"/>
      <c r="D205" s="34"/>
      <c r="E205" s="34"/>
      <c r="F205" s="34"/>
      <c r="G205" s="34"/>
      <c r="H205" s="34"/>
      <c r="I205" s="34"/>
      <c r="J205" s="34"/>
      <c r="K205" s="34"/>
      <c r="L205" s="34"/>
      <c r="M205" s="34"/>
      <c r="N205" s="34"/>
      <c r="O205" s="34"/>
    </row>
    <row r="206" s="1" customFormat="1" spans="1:15">
      <c r="A206" s="35"/>
      <c r="B206" s="35"/>
      <c r="C206" s="35"/>
      <c r="D206" s="35"/>
      <c r="E206" s="35"/>
      <c r="F206" s="35"/>
      <c r="G206" s="35"/>
      <c r="H206" s="35"/>
      <c r="I206" s="35"/>
      <c r="J206" s="35"/>
      <c r="K206" s="35"/>
      <c r="L206" s="35"/>
      <c r="M206" s="35"/>
      <c r="N206" s="36"/>
      <c r="O206" s="36"/>
    </row>
    <row r="207" s="1" customFormat="1" spans="1:15">
      <c r="A207" s="35"/>
      <c r="B207" s="35"/>
      <c r="C207" s="35"/>
      <c r="D207" s="35"/>
      <c r="E207" s="35"/>
      <c r="F207" s="36"/>
      <c r="G207" s="36"/>
      <c r="H207" s="36"/>
      <c r="I207" s="36"/>
      <c r="J207" s="36"/>
      <c r="K207" s="35"/>
      <c r="L207" s="35"/>
      <c r="M207" s="35"/>
      <c r="N207" s="36"/>
      <c r="O207" s="36"/>
    </row>
  </sheetData>
  <mergeCells count="24">
    <mergeCell ref="A1:B1"/>
    <mergeCell ref="A2:O2"/>
    <mergeCell ref="A203:F203"/>
    <mergeCell ref="A204:O204"/>
    <mergeCell ref="A205:O205"/>
    <mergeCell ref="A206:E206"/>
    <mergeCell ref="K206:L206"/>
    <mergeCell ref="A207:E207"/>
    <mergeCell ref="K207:L207"/>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90792</dc:creator>
  <cp:lastModifiedBy>刹那Z</cp:lastModifiedBy>
  <dcterms:created xsi:type="dcterms:W3CDTF">2025-04-07T07:38:00Z</dcterms:created>
  <dcterms:modified xsi:type="dcterms:W3CDTF">2025-06-27T06:35:58Z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95397A5586D04C6A86024F591FC9E19F_13</vt:lpwstr>
  </property>
  <property fmtid="{D5CDD505-2E9C-101B-9397-08002B2CF9AE}" pid="3" name="KSOProductBuildVer">
    <vt:lpwstr>2052-12.1.0.21541</vt:lpwstr>
  </property>
</Properties>
</file>