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46号楼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<sst xmlns="http://schemas.openxmlformats.org/spreadsheetml/2006/main" count="47" uniqueCount="38">
  <si>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附件2</t>
  </si>
  <si>
    <t>清远市新建商品住房销售价格备案表</t>
  </si>
  <si>
    <t>房地产开发企业名称或中介服务机构名称：广东际华园投资发展有限公司</t>
  </si>
  <si>
    <t>项目(楼盘)名称：清远际华园花园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</si>
  <si>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</si>
  <si>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</si>
  <si>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</si>
  <si>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</si>
  <si>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</si>
  <si>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</si>
  <si>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</si>
  <si>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</si>
  <si>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</si>
  <si>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</si>
  <si>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</si>
  <si>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</si>
  <si>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</si>
  <si>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</si>
  <si>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</si>
  <si>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46号楼</t>
  </si>
  <si>
    <t>01</t>
  </si>
  <si>
    <t>1-3</t>
  </si>
  <si>
    <t>五房四卫</t>
  </si>
  <si>
    <t xml:space="preserve">一层3.6米    二层3.3米
三层3.3米   </t>
  </si>
  <si>
    <t>未售</t>
  </si>
  <si>
    <t>03</t>
  </si>
  <si>
    <t>四房四卫</t>
  </si>
  <si>
    <t>04</t>
  </si>
  <si>
    <t>本楼栋总面积/均价</t>
  </si>
  <si>
    <t>本栋销售住宅共3套，销售住宅总建筑面积：643.82㎡，套内面积：643.82㎡，分摊面积：0㎡，原备案均价：17862.74元/㎡（建筑面积）、                                              
17862.74元/㎡（套内建筑面积）；现调整为18428.37元/㎡（建筑面积）、18428.37元/㎡（套内建筑面积）。</t>
  </si>
  <si>
    <t>注：
1.销售价格构成包括合理的开发建设成本、费用、税金和利润等；与商品房配套建设的各项基础设施，包括供水、供电、供气、通讯、安全监控系统、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</si>
  <si>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</si>
  <si>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</t>
  </si>
  <si>
    <t>赖泳嫦</t>
  </si>
  <si>
    <t>价格举报投诉电话：12345</t>
  </si>
  <si>
    <t>企业投诉电话：</t>
  </si>
  <si>
    <t>0763-6996666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</si>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</sst>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_ "/>
    <numFmt numFmtId="179" formatCode="0.0%"/>
  </numFmts>
  <fonts count="42"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name val="宋体"/>
      <charset val="0"/>
    </font>
    <font>
      <sz val="10.5"/>
      <color theme="1"/>
      <name val="Times New Roman"/>
      <charset val="134"/>
    </font>
    <font>
      <sz val="12"/>
      <name val="Times New Roman"/>
      <charset val="0"/>
    </font>
    <font>
      <b/>
      <sz val="11"/>
      <name val="Times New Roman"/>
      <charset val="0"/>
    </font>
    <font>
      <sz val="12"/>
      <color indexed="8"/>
      <name val="宋体"/>
      <charset val="134"/>
    </font>
    <font>
      <sz val="11"/>
      <name val="宋体"/>
      <charset val="134"/>
    </font>
    <font>
      <b/>
      <sz val="12"/>
      <name val="Times New Roman"/>
      <charset val="0"/>
    </font>
    <font>
      <b/>
      <sz val="11"/>
      <name val="宋体"/>
      <charset val="0"/>
    </font>
    <font>
      <sz val="10"/>
      <color rgb="FFFF0000"/>
      <name val="微软雅黑"/>
      <charset val="134"/>
    </font>
    <font>
      <sz val="12"/>
      <name val="微软雅黑"/>
      <charset val="134"/>
    </font>
    <font>
      <b/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8" fillId="0" borderId="7" applyNumberFormat="0" applyAlignment="0" applyProtection="0">
      <alignment vertical="center"/>
    </xf>
    <xf numFmtId="0" fontId="29" fillId="0" borderId="8" applyNumberFormat="0" applyAlignment="0" applyProtection="0">
      <alignment vertical="center"/>
    </xf>
    <xf numFmtId="0" fontId="30" fillId="0" borderId="9" applyNumberFormat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0" borderId="13" applyNumberFormat="0" applyAlignment="0" applyProtection="0">
      <alignment vertical="center"/>
    </xf>
    <xf numFmtId="0" fontId="36" fillId="0" borderId="14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66"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38" fontId="15" fillId="2" borderId="1" xfId="49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38" fontId="13" fillId="2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 wrapText="1"/>
    </xf>
    <xf numFmtId="10" fontId="0" fillId="0" borderId="0" xfId="0" applyNumberFormat="1" applyFont="1" applyAlignment="1">
      <alignment horizontal="left" vertical="center"/>
    </xf>
    <xf numFmtId="176" fontId="0" fillId="0" borderId="0" xfId="0" applyNumberFormat="1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177" fontId="0" fillId="0" borderId="0" xfId="0" applyNumberFormat="1" applyFont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179" fontId="18" fillId="0" borderId="0" xfId="3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49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49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普通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abSelected="1" workbookViewId="0">
      <selection activeCell="S7" sqref="S7"/>
    </sheetView>
  </sheetViews>
  <sheetFormatPr defaultColWidth="9" defaultRowHeight="14.25"/>
  <cols>
    <col min="1" max="1" width="3.875" style="1" customWidth="1"/>
    <col min="2" max="2" width="11.875" style="1" customWidth="1"/>
    <col min="3" max="3" width="7.25" style="1" customWidth="1"/>
    <col min="4" max="4" width="10.375" style="1" customWidth="1"/>
    <col min="5" max="5" width="12" style="1" customWidth="1"/>
    <col min="6" max="6" width="13" style="1" customWidth="1"/>
    <col min="7" max="10" width="11.125" style="1" customWidth="1"/>
    <col min="11" max="11" width="11.125" style="4" customWidth="1"/>
    <col min="12" max="12" width="15.5" style="5" customWidth="1"/>
    <col min="13" max="13" width="11.125" style="6" customWidth="1"/>
    <col min="14" max="14" width="8.93333333333333" style="1" customWidth="1"/>
    <col min="15" max="15" width="12.125" style="1" customWidth="1"/>
    <col min="16" max="16" width="13.9166666666667" style="7"/>
    <col min="17" max="17" width="7.875" style="1" customWidth="1"/>
    <col min="18" max="18" width="11.25" style="1" customWidth="1"/>
    <col min="19" max="19" width="14.875" style="1" customWidth="1"/>
    <col min="20" max="20" width="13.125" style="1" customWidth="1"/>
    <col min="21" max="21" width="7.875" style="1" customWidth="1"/>
    <col min="22" max="16384" width="9" style="1"/>
  </cols>
  <sheetData>
    <row r="1" s="1" customFormat="1" ht="18" customHeight="1" spans="1:22">
      <c r="A1" s="8" t="s">
        <v>0</v>
      </c>
      <c r="B1" s="8"/>
      <c r="K1" s="4"/>
      <c r="L1" s="5"/>
      <c r="M1" s="6"/>
      <c r="P1" s="7"/>
      <c r="Q1" s="57"/>
      <c r="R1" s="57"/>
      <c r="S1" s="57"/>
      <c r="T1" s="57"/>
      <c r="U1" s="58"/>
      <c r="V1" s="58"/>
    </row>
    <row r="2" s="1" customFormat="1" ht="31" customHeight="1" spans="1:2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31"/>
      <c r="M2" s="9"/>
      <c r="N2" s="9"/>
      <c r="O2" s="9"/>
      <c r="P2" s="7"/>
      <c r="Q2" s="57"/>
      <c r="R2" s="57"/>
      <c r="S2" s="57"/>
      <c r="T2" s="59"/>
      <c r="U2" s="58"/>
      <c r="V2" s="58"/>
    </row>
    <row r="3" s="1" customFormat="1" ht="25" customHeight="1" spans="1:22">
      <c r="A3" s="10" t="s">
        <v>2</v>
      </c>
      <c r="B3" s="10"/>
      <c r="C3" s="10"/>
      <c r="D3" s="10"/>
      <c r="E3" s="10"/>
      <c r="F3" s="10"/>
      <c r="G3" s="11"/>
      <c r="H3" s="11"/>
      <c r="I3" s="11"/>
      <c r="K3" s="4"/>
      <c r="L3" s="5" t="s">
        <v>3</v>
      </c>
      <c r="M3" s="32"/>
      <c r="N3" s="11"/>
      <c r="O3" s="33"/>
      <c r="P3" s="7"/>
      <c r="Q3" s="58"/>
      <c r="R3" s="58"/>
      <c r="S3" s="58"/>
      <c r="T3" s="58"/>
      <c r="U3" s="58"/>
      <c r="V3" s="58"/>
    </row>
    <row r="4" s="1" customFormat="1" ht="57" customHeight="1" spans="1:22">
      <c r="A4" s="12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34" t="s">
        <v>13</v>
      </c>
      <c r="K4" s="13" t="s">
        <v>14</v>
      </c>
      <c r="L4" s="35" t="s">
        <v>15</v>
      </c>
      <c r="M4" s="36" t="s">
        <v>16</v>
      </c>
      <c r="N4" s="13" t="s">
        <v>17</v>
      </c>
      <c r="O4" s="12" t="s">
        <v>18</v>
      </c>
      <c r="P4" s="7"/>
      <c r="Q4" s="57"/>
      <c r="R4" s="57"/>
      <c r="S4" s="57"/>
      <c r="T4" s="57"/>
      <c r="U4" s="57"/>
      <c r="V4" s="57"/>
    </row>
    <row r="5" s="1" customFormat="1" ht="57" customHeight="1" spans="1:22">
      <c r="A5" s="14">
        <v>1</v>
      </c>
      <c r="B5" s="15" t="s">
        <v>19</v>
      </c>
      <c r="C5" s="16" t="s">
        <v>20</v>
      </c>
      <c r="D5" s="17" t="s">
        <v>21</v>
      </c>
      <c r="E5" s="18" t="s">
        <v>22</v>
      </c>
      <c r="F5" s="19" t="s">
        <v>23</v>
      </c>
      <c r="G5" s="20">
        <v>230.44</v>
      </c>
      <c r="H5" s="21">
        <v>0</v>
      </c>
      <c r="I5" s="20">
        <v>230.44</v>
      </c>
      <c r="J5" s="37">
        <f>L5/G5</f>
        <v>20422.0838396112</v>
      </c>
      <c r="K5" s="37">
        <f>ROUND(L5/I5,2)</f>
        <v>20422.08</v>
      </c>
      <c r="L5" s="38">
        <v>4706065</v>
      </c>
      <c r="M5" s="39"/>
      <c r="N5" s="40" t="s">
        <v>24</v>
      </c>
      <c r="O5" s="12"/>
      <c r="P5" s="41"/>
      <c r="Q5" s="60"/>
      <c r="R5" s="60"/>
      <c r="S5" s="61"/>
      <c r="T5" s="61"/>
      <c r="U5" s="61"/>
      <c r="V5" s="60"/>
    </row>
    <row r="6" s="1" customFormat="1" ht="57" customHeight="1" spans="1:22">
      <c r="A6" s="14">
        <v>2</v>
      </c>
      <c r="B6" s="15" t="s">
        <v>19</v>
      </c>
      <c r="C6" s="16" t="s">
        <v>25</v>
      </c>
      <c r="D6" s="17" t="s">
        <v>21</v>
      </c>
      <c r="E6" s="18" t="s">
        <v>26</v>
      </c>
      <c r="F6" s="19" t="s">
        <v>23</v>
      </c>
      <c r="G6" s="20">
        <v>182.94</v>
      </c>
      <c r="H6" s="21">
        <v>0</v>
      </c>
      <c r="I6" s="20">
        <v>182.94</v>
      </c>
      <c r="J6" s="37">
        <f>L6/G6</f>
        <v>15852.1919755111</v>
      </c>
      <c r="K6" s="37">
        <f>ROUND(L6/I6,2)</f>
        <v>15852.19</v>
      </c>
      <c r="L6" s="38">
        <v>2900000</v>
      </c>
      <c r="M6" s="36"/>
      <c r="N6" s="40" t="s">
        <v>24</v>
      </c>
      <c r="O6" s="12"/>
      <c r="P6" s="41"/>
      <c r="Q6" s="60"/>
      <c r="R6" s="60"/>
      <c r="S6" s="61"/>
      <c r="T6" s="60"/>
      <c r="U6" s="59"/>
      <c r="V6" s="60"/>
    </row>
    <row r="7" s="1" customFormat="1" ht="57" customHeight="1" spans="1:22">
      <c r="A7" s="14">
        <v>3</v>
      </c>
      <c r="B7" s="15" t="s">
        <v>19</v>
      </c>
      <c r="C7" s="16" t="s">
        <v>27</v>
      </c>
      <c r="D7" s="17" t="s">
        <v>21</v>
      </c>
      <c r="E7" s="18" t="s">
        <v>22</v>
      </c>
      <c r="F7" s="19" t="s">
        <v>23</v>
      </c>
      <c r="G7" s="20">
        <v>230.44</v>
      </c>
      <c r="H7" s="21">
        <v>0</v>
      </c>
      <c r="I7" s="20">
        <v>230.44</v>
      </c>
      <c r="J7" s="37">
        <f>L7/G7</f>
        <v>18479.8125325464</v>
      </c>
      <c r="K7" s="37">
        <f>ROUND(L7/I7,2)</f>
        <v>18479.81</v>
      </c>
      <c r="L7" s="38">
        <v>4258488</v>
      </c>
      <c r="M7" s="36"/>
      <c r="N7" s="40" t="s">
        <v>24</v>
      </c>
      <c r="O7" s="12"/>
      <c r="P7" s="41"/>
      <c r="Q7" s="60"/>
      <c r="R7" s="60"/>
      <c r="S7" s="61"/>
      <c r="T7" s="61"/>
      <c r="U7" s="61"/>
      <c r="V7" s="60"/>
    </row>
    <row r="8" s="2" customFormat="1" ht="24.95" customHeight="1" spans="1:22">
      <c r="A8" s="22" t="s">
        <v>28</v>
      </c>
      <c r="B8" s="23"/>
      <c r="C8" s="23"/>
      <c r="D8" s="23"/>
      <c r="E8" s="23"/>
      <c r="F8" s="24"/>
      <c r="G8" s="25">
        <f>SUM(G5:G7)</f>
        <v>643.82</v>
      </c>
      <c r="H8" s="25">
        <f>SUM(H5:H7)</f>
        <v>0</v>
      </c>
      <c r="I8" s="42">
        <f>SUM(I5:I7)</f>
        <v>643.82</v>
      </c>
      <c r="J8" s="42">
        <f>ROUND(L8/G8,2)</f>
        <v>18428.37</v>
      </c>
      <c r="K8" s="25">
        <f>ROUND(L8/I8,2)</f>
        <v>18428.37</v>
      </c>
      <c r="L8" s="43">
        <f>SUM(L5:L7)</f>
        <v>11864553</v>
      </c>
      <c r="M8" s="44"/>
      <c r="N8" s="25"/>
      <c r="O8" s="45"/>
      <c r="P8" s="46"/>
      <c r="Q8" s="62"/>
      <c r="R8" s="62"/>
      <c r="S8" s="63"/>
      <c r="T8" s="64"/>
      <c r="U8" s="62"/>
      <c r="V8" s="62"/>
    </row>
    <row r="9" s="1" customFormat="1" ht="39" customHeight="1" spans="1:16">
      <c r="A9" s="26" t="s">
        <v>29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47"/>
      <c r="M9" s="27"/>
      <c r="N9" s="27"/>
      <c r="O9" s="48"/>
      <c r="P9" s="7"/>
    </row>
    <row r="10" s="1" customFormat="1" ht="78" customHeight="1" spans="1:17">
      <c r="A10" s="28" t="s">
        <v>30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49"/>
      <c r="M10" s="28"/>
      <c r="N10" s="28"/>
      <c r="O10" s="28"/>
      <c r="P10" s="7"/>
      <c r="Q10" s="65"/>
    </row>
    <row r="11" s="3" customFormat="1" ht="16" customHeight="1" spans="1:16">
      <c r="A11" s="29" t="s">
        <v>31</v>
      </c>
      <c r="B11" s="29"/>
      <c r="C11" s="29"/>
      <c r="D11" s="29"/>
      <c r="E11" s="30"/>
      <c r="F11" s="29"/>
      <c r="G11" s="29"/>
      <c r="H11" s="29"/>
      <c r="I11" s="29"/>
      <c r="J11" s="50" t="s">
        <v>32</v>
      </c>
      <c r="K11" s="50"/>
      <c r="L11" s="51"/>
      <c r="M11" s="52" t="s">
        <v>33</v>
      </c>
      <c r="N11" s="52"/>
      <c r="O11" s="29"/>
      <c r="P11" s="53"/>
    </row>
    <row r="12" s="3" customFormat="1" ht="19" customHeight="1" spans="1:16">
      <c r="A12" s="29" t="s">
        <v>34</v>
      </c>
      <c r="B12" s="29"/>
      <c r="C12" s="29"/>
      <c r="D12" s="29"/>
      <c r="E12" s="30"/>
      <c r="F12" s="29"/>
      <c r="G12" s="29"/>
      <c r="H12" s="29"/>
      <c r="I12" s="29"/>
      <c r="J12" s="50" t="s">
        <v>35</v>
      </c>
      <c r="K12" s="50"/>
      <c r="L12" s="51"/>
      <c r="M12" s="52" t="s">
        <v>36</v>
      </c>
      <c r="N12" s="52"/>
      <c r="O12" s="29"/>
      <c r="P12" s="53"/>
    </row>
    <row r="13" s="3" customFormat="1" ht="18" customHeight="1" spans="1:16">
      <c r="A13" s="29" t="s">
        <v>37</v>
      </c>
      <c r="B13" s="29"/>
      <c r="C13" s="29"/>
      <c r="D13" s="29"/>
      <c r="E13" s="30"/>
      <c r="F13" s="29"/>
      <c r="K13" s="54"/>
      <c r="L13" s="55"/>
      <c r="M13" s="56"/>
      <c r="P13" s="53"/>
    </row>
  </sheetData>
  <mergeCells count="12">
    <mergeCell ref="A1:B1"/>
    <mergeCell ref="A2:O2"/>
    <mergeCell ref="A8:D8"/>
    <mergeCell ref="A9:O9"/>
    <mergeCell ref="A10:O10"/>
    <mergeCell ref="A11:C11"/>
    <mergeCell ref="J11:L11"/>
    <mergeCell ref="M11:N11"/>
    <mergeCell ref="A12:D12"/>
    <mergeCell ref="J12:L12"/>
    <mergeCell ref="M12:N12"/>
    <mergeCell ref="A13:D13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46号楼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小异。</cp:lastModifiedBy>
  <dcterms:created xsi:type="dcterms:W3CDTF">2011-04-26T02:07:00Z</dcterms:created>
  <cp:lastPrinted>2016-10-10T07:02:00Z</cp:lastPrinted>
  <dcterms:modified xsi:type="dcterms:W3CDTF">2025-07-14T09:01:54Z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ICV">
    <vt:lpwstr>E42AF218463D4E5E875559F11B09414A_13</vt:lpwstr>
  </property>
</Properties>
</file>