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776" windowHeight="8376"/>
  </bookViews>
  <sheets>
    <sheet name="附件3" sheetId="2" r:id="rId1"/>
  </sheets>
  <definedNames>
    <definedName name="_xlnm._FilterDatabase" localSheetId="0" hidden="1">附件3!$N$1:$N$53</definedName>
  </definedNames>
  <calcPr calcId="125725"/>
</workbook>
</file>

<file path=xl/calcChain.xml><?xml version="1.0" encoding="utf-8"?>
<calcChain xmlns="http://schemas.openxmlformats.org/spreadsheetml/2006/main">
  <c r="L7" i="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K34" s="1"/>
  <c r="L6"/>
  <c r="K33"/>
  <c r="G35"/>
  <c r="I3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L35" l="1"/>
  <c r="J35" s="1"/>
  <c r="K6"/>
  <c r="H35"/>
  <c r="K35" l="1"/>
</calcChain>
</file>

<file path=xl/sharedStrings.xml><?xml version="1.0" encoding="utf-8"?>
<sst xmlns="http://schemas.openxmlformats.org/spreadsheetml/2006/main" count="146" uniqueCount="63">
  <si>
    <t>清远市商品住房销售价格情况表</t>
  </si>
  <si>
    <t>房地产开发企业名称或中介服务机构名称：</t>
  </si>
  <si>
    <t>清远市源河房地产开发有限公司</t>
  </si>
  <si>
    <t>项目(楼盘)名称：</t>
  </si>
  <si>
    <t>预售许可证号码或现售备案证书号码：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</si>
  <si>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</si>
  <si>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</si>
  <si>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</si>
  <si>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</si>
  <si>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</si>
  <si>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</si>
  <si>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</si>
  <si>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</si>
  <si>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</si>
  <si>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</si>
  <si>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</si>
  <si>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</si>
  <si>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</si>
  <si>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</si>
  <si>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</si>
  <si>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三房两厅两卫</t>
  </si>
  <si>
    <t>1梯403</t>
  </si>
  <si>
    <t>1梯503</t>
  </si>
  <si>
    <t>1梯603</t>
  </si>
  <si>
    <t>1梯1403</t>
  </si>
  <si>
    <t>1梯1803</t>
  </si>
  <si>
    <t>1梯2003</t>
  </si>
  <si>
    <t>1梯3003</t>
  </si>
  <si>
    <t>1梯804</t>
  </si>
  <si>
    <t>1梯1804</t>
  </si>
  <si>
    <t>四房三厅四卫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</si>
  <si>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</si>
  <si>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</si>
  <si>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</si>
  <si>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本表一式两份</t>
  </si>
  <si>
    <t>待售</t>
    <phoneticPr fontId="8" type="noConversion"/>
  </si>
  <si>
    <t>19号楼</t>
  </si>
  <si>
    <t>城市花园19号楼</t>
    <phoneticPr fontId="8" type="noConversion"/>
  </si>
  <si>
    <t>1梯202</t>
  </si>
  <si>
    <t>1梯303</t>
  </si>
  <si>
    <t>1梯203</t>
  </si>
  <si>
    <t>1梯304</t>
  </si>
  <si>
    <t>1梯204</t>
  </si>
  <si>
    <t>2梯202</t>
  </si>
  <si>
    <t>四房两厅两卫</t>
  </si>
  <si>
    <t>1梯3203</t>
  </si>
  <si>
    <t>1梯3103</t>
  </si>
  <si>
    <t>1梯3204</t>
  </si>
  <si>
    <t>1梯3104</t>
  </si>
  <si>
    <t>2梯3202</t>
  </si>
  <si>
    <t>2梯3203</t>
  </si>
  <si>
    <t>2梯2403</t>
  </si>
  <si>
    <t>2梯1803</t>
  </si>
  <si>
    <t>2梯1403</t>
  </si>
  <si>
    <t>2梯803</t>
  </si>
  <si>
    <t>2梯303</t>
  </si>
  <si>
    <t>2梯3204</t>
  </si>
  <si>
    <t>2梯404</t>
  </si>
  <si>
    <t>2梯204</t>
  </si>
  <si>
    <t>企业物价员：罗欣如</t>
    <phoneticPr fontId="8" type="noConversion"/>
  </si>
  <si>
    <t>企业投诉电话：</t>
    <phoneticPr fontId="8" type="noConversion"/>
  </si>
  <si>
    <t>价格举报投诉电话：12345</t>
    <phoneticPr fontId="8" type="noConversion"/>
  </si>
  <si>
    <t xml:space="preserve">   本栋销售住宅共29套，销售住宅总建筑面积：3017.06㎡，套内面积：2396.32㎡，分摊面积：620.74㎡，销售均价：6766元/㎡（建筑面积）、
8519元/㎡（套内建筑面积）。</t>
    <phoneticPr fontId="8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</si>
</sst>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  <numFmt numFmtId="179" formatCode="#,##0_);[Red]\(#,##0\)"/>
    <numFmt numFmtId="180" formatCode="#,##0_ "/>
  </numFmts>
  <fonts count="16">
    <font>
      <sz val="12"/>
      <name val="宋体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color indexed="8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 applyFill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0" borderId="0" applyFill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0" borderId="0" applyFill="0">
      <alignment vertical="center"/>
    </xf>
    <xf numFmtId="0" fontId="14" fillId="0" borderId="0" applyFill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Border="1">
      <alignment vertical="center"/>
    </xf>
    <xf numFmtId="49" fontId="0" fillId="2" borderId="0" xfId="0" applyNumberFormat="1" applyFill="1" applyBorder="1">
      <alignment vertical="center"/>
    </xf>
    <xf numFmtId="179" fontId="10" fillId="0" borderId="1" xfId="1" applyNumberFormat="1" applyFont="1" applyFill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5" fillId="3" borderId="4" xfId="7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176" fontId="5" fillId="2" borderId="1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24">
    <cellStyle name="常规" xfId="0" builtinId="0"/>
    <cellStyle name="常规 2" xfId="1"/>
    <cellStyle name="常规 2 2" xfId="13"/>
    <cellStyle name="常规 2 3" xfId="12"/>
    <cellStyle name="常规 3" xfId="2"/>
    <cellStyle name="常规 3 2" xfId="10"/>
    <cellStyle name="常规 3 3" xfId="8"/>
    <cellStyle name="常规 4" xfId="14"/>
    <cellStyle name="常规 5" xfId="7"/>
    <cellStyle name="千位分隔 2" xfId="3"/>
    <cellStyle name="千位分隔 2 2" xfId="16"/>
    <cellStyle name="千位分隔 2 3" xfId="15"/>
    <cellStyle name="千位分隔 3" xfId="4"/>
    <cellStyle name="千位分隔 3 2" xfId="11"/>
    <cellStyle name="千位分隔 3 3" xfId="17"/>
    <cellStyle name="千位分隔 4" xfId="5"/>
    <cellStyle name="千位分隔 4 2" xfId="19"/>
    <cellStyle name="千位分隔 4 3" xfId="18"/>
    <cellStyle name="千位分隔 5" xfId="20"/>
    <cellStyle name="千位分隔[0] 2" xfId="6"/>
    <cellStyle name="千位分隔[0] 2 2" xfId="22"/>
    <cellStyle name="千位分隔[0] 2 3" xfId="21"/>
    <cellStyle name="千位分隔[0] 3" xfId="9"/>
    <cellStyle name="千位分隔[0] 4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A10" workbookViewId="0">
      <pane activePane="bottomRight" state="frozen"/>
      <selection activeCell="A37" sqref="A37:O37"/>
    </sheetView>
  </sheetViews>
  <sheetFormatPr defaultColWidth="9" defaultRowHeight="15.6"/>
  <cols>
    <col min="1" max="1" width="3.8984375" style="1" customWidth="1"/>
    <col min="2" max="2" width="7.8984375" style="1" customWidth="1"/>
    <col min="3" max="3" width="8.5" style="1" bestFit="1" customWidth="1"/>
    <col min="4" max="4" width="6" style="1" customWidth="1"/>
    <col min="5" max="5" width="14.19921875" style="1" customWidth="1"/>
    <col min="6" max="6" width="6.09765625" style="1" customWidth="1"/>
    <col min="7" max="7" width="10.3984375" style="1" bestFit="1" customWidth="1"/>
    <col min="8" max="8" width="9.5" style="1" bestFit="1" customWidth="1"/>
    <col min="9" max="9" width="11" style="1" bestFit="1" customWidth="1"/>
    <col min="10" max="10" width="10.59765625" style="17" customWidth="1"/>
    <col min="11" max="11" width="11.59765625" style="17" customWidth="1"/>
    <col min="12" max="12" width="12.3984375" style="18" bestFit="1" customWidth="1"/>
    <col min="13" max="13" width="7.19921875" style="1" customWidth="1"/>
    <col min="14" max="14" width="6.8984375" style="1" customWidth="1"/>
    <col min="15" max="15" width="8" style="1" customWidth="1"/>
    <col min="16" max="16384" width="9" style="1"/>
  </cols>
  <sheetData>
    <row r="1" spans="1:15" ht="41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8"/>
      <c r="K1" s="38"/>
      <c r="L1" s="38"/>
      <c r="M1" s="37"/>
      <c r="N1" s="37"/>
      <c r="O1" s="37"/>
    </row>
    <row r="2" spans="1:15" ht="26.1" customHeight="1">
      <c r="A2" s="39" t="s">
        <v>1</v>
      </c>
      <c r="B2" s="39"/>
      <c r="C2" s="39"/>
      <c r="D2" s="39"/>
      <c r="E2" s="39"/>
      <c r="F2" s="2" t="s">
        <v>2</v>
      </c>
      <c r="G2" s="2"/>
      <c r="H2" s="2"/>
      <c r="I2" s="40" t="s">
        <v>3</v>
      </c>
      <c r="J2" s="41"/>
      <c r="K2" s="42" t="s">
        <v>37</v>
      </c>
      <c r="L2" s="42"/>
      <c r="M2" s="43"/>
      <c r="N2" s="43"/>
      <c r="O2" s="43"/>
    </row>
    <row r="3" spans="1:15" ht="26.1" customHeight="1">
      <c r="A3" s="39" t="s">
        <v>4</v>
      </c>
      <c r="B3" s="39"/>
      <c r="C3" s="39"/>
      <c r="D3" s="39"/>
      <c r="E3" s="39"/>
      <c r="F3" s="44"/>
      <c r="G3" s="44"/>
      <c r="H3" s="44"/>
      <c r="I3" s="44"/>
      <c r="J3" s="45"/>
      <c r="K3" s="45"/>
      <c r="L3" s="45"/>
      <c r="M3" s="44"/>
      <c r="N3" s="44"/>
      <c r="O3" s="44"/>
    </row>
    <row r="4" spans="1:15" ht="30" customHeight="1">
      <c r="A4" s="24" t="s">
        <v>5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12</v>
      </c>
      <c r="I4" s="25" t="s">
        <v>13</v>
      </c>
      <c r="J4" s="26" t="s">
        <v>14</v>
      </c>
      <c r="K4" s="26" t="s">
        <v>15</v>
      </c>
      <c r="L4" s="36" t="s">
        <v>16</v>
      </c>
      <c r="M4" s="25" t="s">
        <v>17</v>
      </c>
      <c r="N4" s="25" t="s">
        <v>18</v>
      </c>
      <c r="O4" s="24" t="s">
        <v>19</v>
      </c>
    </row>
    <row r="5" spans="1:15">
      <c r="A5" s="24"/>
      <c r="B5" s="25"/>
      <c r="C5" s="25"/>
      <c r="D5" s="25"/>
      <c r="E5" s="25"/>
      <c r="F5" s="25"/>
      <c r="G5" s="25"/>
      <c r="H5" s="25"/>
      <c r="I5" s="25"/>
      <c r="J5" s="26"/>
      <c r="K5" s="26"/>
      <c r="L5" s="36"/>
      <c r="M5" s="25"/>
      <c r="N5" s="25"/>
      <c r="O5" s="24"/>
    </row>
    <row r="6" spans="1:15" s="6" customFormat="1" ht="24" customHeight="1">
      <c r="A6" s="22">
        <v>1</v>
      </c>
      <c r="B6" s="23" t="s">
        <v>36</v>
      </c>
      <c r="C6" s="23" t="s">
        <v>38</v>
      </c>
      <c r="D6" s="23">
        <v>2</v>
      </c>
      <c r="E6" s="23" t="s">
        <v>44</v>
      </c>
      <c r="F6" s="23">
        <v>3</v>
      </c>
      <c r="G6" s="23">
        <v>122.78</v>
      </c>
      <c r="H6" s="23">
        <v>25.26</v>
      </c>
      <c r="I6" s="23">
        <v>97.52</v>
      </c>
      <c r="J6" s="5">
        <v>6786.9568973977866</v>
      </c>
      <c r="K6" s="5">
        <f t="shared" ref="K6:K12" si="0">L6/I6</f>
        <v>8544.9401954727255</v>
      </c>
      <c r="L6" s="19">
        <f>J6*G6</f>
        <v>833302.5678625002</v>
      </c>
      <c r="M6" s="3"/>
      <c r="N6" s="4" t="s">
        <v>35</v>
      </c>
      <c r="O6" s="3"/>
    </row>
    <row r="7" spans="1:15" s="6" customFormat="1" ht="24" customHeight="1">
      <c r="A7" s="22">
        <v>2</v>
      </c>
      <c r="B7" s="23" t="s">
        <v>36</v>
      </c>
      <c r="C7" s="23" t="s">
        <v>45</v>
      </c>
      <c r="D7" s="23">
        <v>32</v>
      </c>
      <c r="E7" s="23" t="s">
        <v>20</v>
      </c>
      <c r="F7" s="23">
        <v>3</v>
      </c>
      <c r="G7" s="23">
        <v>102.31</v>
      </c>
      <c r="H7" s="23">
        <v>21.05</v>
      </c>
      <c r="I7" s="23">
        <v>81.260000000000005</v>
      </c>
      <c r="J7" s="5">
        <v>6683.1858327509517</v>
      </c>
      <c r="K7" s="5">
        <f t="shared" si="0"/>
        <v>8414.4319782026814</v>
      </c>
      <c r="L7" s="19">
        <f t="shared" ref="L7:L34" si="1">J7*G7</f>
        <v>683756.7425487499</v>
      </c>
      <c r="M7" s="3"/>
      <c r="N7" s="4" t="s">
        <v>35</v>
      </c>
      <c r="O7" s="3"/>
    </row>
    <row r="8" spans="1:15" s="6" customFormat="1" ht="24" customHeight="1">
      <c r="A8" s="22">
        <v>3</v>
      </c>
      <c r="B8" s="23" t="s">
        <v>36</v>
      </c>
      <c r="C8" s="23" t="s">
        <v>46</v>
      </c>
      <c r="D8" s="23">
        <v>31</v>
      </c>
      <c r="E8" s="23" t="s">
        <v>20</v>
      </c>
      <c r="F8" s="23">
        <v>3</v>
      </c>
      <c r="G8" s="23">
        <v>102.31</v>
      </c>
      <c r="H8" s="23">
        <v>21.05</v>
      </c>
      <c r="I8" s="23">
        <v>81.260000000000005</v>
      </c>
      <c r="J8" s="5">
        <v>6712.8331915135359</v>
      </c>
      <c r="K8" s="5">
        <f t="shared" si="0"/>
        <v>8451.7593382199102</v>
      </c>
      <c r="L8" s="19">
        <f t="shared" si="1"/>
        <v>686789.96382374992</v>
      </c>
      <c r="M8" s="3"/>
      <c r="N8" s="4" t="s">
        <v>35</v>
      </c>
      <c r="O8" s="3"/>
    </row>
    <row r="9" spans="1:15" s="6" customFormat="1" ht="24" customHeight="1">
      <c r="A9" s="22">
        <v>4</v>
      </c>
      <c r="B9" s="23" t="s">
        <v>36</v>
      </c>
      <c r="C9" s="23" t="s">
        <v>27</v>
      </c>
      <c r="D9" s="23">
        <v>30</v>
      </c>
      <c r="E9" s="23" t="s">
        <v>20</v>
      </c>
      <c r="F9" s="23">
        <v>3</v>
      </c>
      <c r="G9" s="23">
        <v>102.31</v>
      </c>
      <c r="H9" s="23">
        <v>21.05</v>
      </c>
      <c r="I9" s="23">
        <v>81.260000000000005</v>
      </c>
      <c r="J9" s="5">
        <v>6742.4805502761201</v>
      </c>
      <c r="K9" s="5">
        <f t="shared" si="0"/>
        <v>8489.0866982371372</v>
      </c>
      <c r="L9" s="19">
        <f t="shared" si="1"/>
        <v>689823.18509874982</v>
      </c>
      <c r="M9" s="3"/>
      <c r="N9" s="4" t="s">
        <v>35</v>
      </c>
      <c r="O9" s="3"/>
    </row>
    <row r="10" spans="1:15" s="6" customFormat="1" ht="24" customHeight="1">
      <c r="A10" s="22">
        <v>5</v>
      </c>
      <c r="B10" s="23" t="s">
        <v>36</v>
      </c>
      <c r="C10" s="23" t="s">
        <v>26</v>
      </c>
      <c r="D10" s="23">
        <v>20</v>
      </c>
      <c r="E10" s="23" t="s">
        <v>20</v>
      </c>
      <c r="F10" s="23">
        <v>3</v>
      </c>
      <c r="G10" s="23">
        <v>102.31</v>
      </c>
      <c r="H10" s="23">
        <v>21.05</v>
      </c>
      <c r="I10" s="23">
        <v>81.260000000000005</v>
      </c>
      <c r="J10" s="5">
        <v>7038.993943700516</v>
      </c>
      <c r="K10" s="5">
        <f t="shared" si="0"/>
        <v>8862.4104157026795</v>
      </c>
      <c r="L10" s="19">
        <f t="shared" si="1"/>
        <v>720159.47037999984</v>
      </c>
      <c r="M10" s="3"/>
      <c r="N10" s="4" t="s">
        <v>35</v>
      </c>
      <c r="O10" s="3"/>
    </row>
    <row r="11" spans="1:15" s="6" customFormat="1" ht="24" customHeight="1">
      <c r="A11" s="22">
        <v>6</v>
      </c>
      <c r="B11" s="23" t="s">
        <v>36</v>
      </c>
      <c r="C11" s="23" t="s">
        <v>25</v>
      </c>
      <c r="D11" s="23">
        <v>18</v>
      </c>
      <c r="E11" s="23" t="s">
        <v>20</v>
      </c>
      <c r="F11" s="23">
        <v>3</v>
      </c>
      <c r="G11" s="23">
        <v>102.31</v>
      </c>
      <c r="H11" s="23">
        <v>21.05</v>
      </c>
      <c r="I11" s="23">
        <v>81.260000000000005</v>
      </c>
      <c r="J11" s="5">
        <v>6940.6815824332898</v>
      </c>
      <c r="K11" s="5">
        <f t="shared" si="0"/>
        <v>8738.6307248184821</v>
      </c>
      <c r="L11" s="19">
        <f t="shared" si="1"/>
        <v>710101.13269874989</v>
      </c>
      <c r="M11" s="3"/>
      <c r="N11" s="4" t="s">
        <v>35</v>
      </c>
      <c r="O11" s="3"/>
    </row>
    <row r="12" spans="1:15" s="6" customFormat="1" ht="24" customHeight="1">
      <c r="A12" s="22">
        <v>7</v>
      </c>
      <c r="B12" s="23" t="s">
        <v>36</v>
      </c>
      <c r="C12" s="23" t="s">
        <v>24</v>
      </c>
      <c r="D12" s="23">
        <v>14</v>
      </c>
      <c r="E12" s="23" t="s">
        <v>20</v>
      </c>
      <c r="F12" s="23">
        <v>3</v>
      </c>
      <c r="G12" s="23">
        <v>102.31</v>
      </c>
      <c r="H12" s="23">
        <v>21.05</v>
      </c>
      <c r="I12" s="23">
        <v>81.260000000000005</v>
      </c>
      <c r="J12" s="5">
        <v>6936.4780901060485</v>
      </c>
      <c r="K12" s="5">
        <f t="shared" si="0"/>
        <v>8733.3383386506248</v>
      </c>
      <c r="L12" s="19">
        <f t="shared" si="1"/>
        <v>709671.07339874981</v>
      </c>
      <c r="M12" s="3"/>
      <c r="N12" s="4" t="s">
        <v>35</v>
      </c>
      <c r="O12" s="3"/>
    </row>
    <row r="13" spans="1:15" s="6" customFormat="1" ht="24" customHeight="1">
      <c r="A13" s="22">
        <v>8</v>
      </c>
      <c r="B13" s="23" t="s">
        <v>36</v>
      </c>
      <c r="C13" s="23" t="s">
        <v>23</v>
      </c>
      <c r="D13" s="23">
        <v>6</v>
      </c>
      <c r="E13" s="23" t="s">
        <v>20</v>
      </c>
      <c r="F13" s="23">
        <v>3</v>
      </c>
      <c r="G13" s="23">
        <v>102.31</v>
      </c>
      <c r="H13" s="23">
        <v>21.05</v>
      </c>
      <c r="I13" s="23">
        <v>81.260000000000005</v>
      </c>
      <c r="J13" s="5">
        <v>6738.2770579488797</v>
      </c>
      <c r="K13" s="5">
        <f t="shared" ref="K13:K34" si="2">L13/I13</f>
        <v>8483.7943120692817</v>
      </c>
      <c r="L13" s="19">
        <f t="shared" si="1"/>
        <v>689393.12579874985</v>
      </c>
      <c r="M13" s="3"/>
      <c r="N13" s="4" t="s">
        <v>35</v>
      </c>
      <c r="O13" s="3"/>
    </row>
    <row r="14" spans="1:15" s="6" customFormat="1" ht="24" customHeight="1">
      <c r="A14" s="22">
        <v>9</v>
      </c>
      <c r="B14" s="23" t="s">
        <v>36</v>
      </c>
      <c r="C14" s="23" t="s">
        <v>22</v>
      </c>
      <c r="D14" s="23">
        <v>5</v>
      </c>
      <c r="E14" s="23" t="s">
        <v>20</v>
      </c>
      <c r="F14" s="23">
        <v>3</v>
      </c>
      <c r="G14" s="23">
        <v>102.31</v>
      </c>
      <c r="H14" s="23">
        <v>21.05</v>
      </c>
      <c r="I14" s="23">
        <v>81.260000000000005</v>
      </c>
      <c r="J14" s="5">
        <v>6708.6296991862955</v>
      </c>
      <c r="K14" s="5">
        <f t="shared" si="2"/>
        <v>8446.4669520520547</v>
      </c>
      <c r="L14" s="19">
        <f t="shared" si="1"/>
        <v>686359.90452374995</v>
      </c>
      <c r="M14" s="3"/>
      <c r="N14" s="4" t="s">
        <v>35</v>
      </c>
      <c r="O14" s="3"/>
    </row>
    <row r="15" spans="1:15" s="6" customFormat="1" ht="24" customHeight="1">
      <c r="A15" s="22">
        <v>10</v>
      </c>
      <c r="B15" s="23" t="s">
        <v>36</v>
      </c>
      <c r="C15" s="23" t="s">
        <v>21</v>
      </c>
      <c r="D15" s="23">
        <v>4</v>
      </c>
      <c r="E15" s="23" t="s">
        <v>20</v>
      </c>
      <c r="F15" s="23">
        <v>3</v>
      </c>
      <c r="G15" s="23">
        <v>102.31</v>
      </c>
      <c r="H15" s="23">
        <v>21.05</v>
      </c>
      <c r="I15" s="23">
        <v>81.260000000000005</v>
      </c>
      <c r="J15" s="5">
        <v>6639.9646966816517</v>
      </c>
      <c r="K15" s="5">
        <f t="shared" si="2"/>
        <v>8360.0146211850824</v>
      </c>
      <c r="L15" s="19">
        <f t="shared" si="1"/>
        <v>679334.78811749979</v>
      </c>
      <c r="M15" s="3"/>
      <c r="N15" s="4" t="s">
        <v>35</v>
      </c>
      <c r="O15" s="3"/>
    </row>
    <row r="16" spans="1:15" s="6" customFormat="1" ht="24" customHeight="1">
      <c r="A16" s="22">
        <v>11</v>
      </c>
      <c r="B16" s="23" t="s">
        <v>36</v>
      </c>
      <c r="C16" s="23" t="s">
        <v>39</v>
      </c>
      <c r="D16" s="23">
        <v>3</v>
      </c>
      <c r="E16" s="23" t="s">
        <v>20</v>
      </c>
      <c r="F16" s="23">
        <v>3</v>
      </c>
      <c r="G16" s="23">
        <v>102.31</v>
      </c>
      <c r="H16" s="23">
        <v>21.05</v>
      </c>
      <c r="I16" s="23">
        <v>81.260000000000005</v>
      </c>
      <c r="J16" s="5">
        <v>6649.3270205014151</v>
      </c>
      <c r="K16" s="5">
        <f t="shared" si="2"/>
        <v>8371.8022085589437</v>
      </c>
      <c r="L16" s="19">
        <f t="shared" si="1"/>
        <v>680292.64746749983</v>
      </c>
      <c r="M16" s="3"/>
      <c r="N16" s="4" t="s">
        <v>35</v>
      </c>
      <c r="O16" s="3"/>
    </row>
    <row r="17" spans="1:15" s="6" customFormat="1" ht="24" customHeight="1">
      <c r="A17" s="22">
        <v>12</v>
      </c>
      <c r="B17" s="23" t="s">
        <v>36</v>
      </c>
      <c r="C17" s="23" t="s">
        <v>40</v>
      </c>
      <c r="D17" s="23">
        <v>2</v>
      </c>
      <c r="E17" s="23" t="s">
        <v>20</v>
      </c>
      <c r="F17" s="23">
        <v>3</v>
      </c>
      <c r="G17" s="23">
        <v>102.31</v>
      </c>
      <c r="H17" s="23">
        <v>21.05</v>
      </c>
      <c r="I17" s="23">
        <v>81.260000000000005</v>
      </c>
      <c r="J17" s="5">
        <v>6853.7616407120495</v>
      </c>
      <c r="K17" s="5">
        <f t="shared" si="2"/>
        <v>8629.1946032642118</v>
      </c>
      <c r="L17" s="19">
        <f t="shared" si="1"/>
        <v>701208.35346124985</v>
      </c>
      <c r="M17" s="3"/>
      <c r="N17" s="4" t="s">
        <v>35</v>
      </c>
      <c r="O17" s="3"/>
    </row>
    <row r="18" spans="1:15" s="6" customFormat="1" ht="24" customHeight="1">
      <c r="A18" s="22">
        <v>13</v>
      </c>
      <c r="B18" s="23" t="s">
        <v>36</v>
      </c>
      <c r="C18" s="23" t="s">
        <v>47</v>
      </c>
      <c r="D18" s="23">
        <v>32</v>
      </c>
      <c r="E18" s="23" t="s">
        <v>20</v>
      </c>
      <c r="F18" s="23">
        <v>3</v>
      </c>
      <c r="G18" s="23">
        <v>101.05</v>
      </c>
      <c r="H18" s="23">
        <v>20.79</v>
      </c>
      <c r="I18" s="23">
        <v>80.260000000000005</v>
      </c>
      <c r="J18" s="5">
        <v>6719.5567166625424</v>
      </c>
      <c r="K18" s="5">
        <f t="shared" si="2"/>
        <v>8460.1446077591554</v>
      </c>
      <c r="L18" s="19">
        <f t="shared" si="1"/>
        <v>679011.20621874987</v>
      </c>
      <c r="M18" s="3"/>
      <c r="N18" s="4" t="s">
        <v>35</v>
      </c>
      <c r="O18" s="3"/>
    </row>
    <row r="19" spans="1:15" s="6" customFormat="1" ht="24" customHeight="1">
      <c r="A19" s="22">
        <v>14</v>
      </c>
      <c r="B19" s="23" t="s">
        <v>36</v>
      </c>
      <c r="C19" s="23" t="s">
        <v>48</v>
      </c>
      <c r="D19" s="23">
        <v>31</v>
      </c>
      <c r="E19" s="23" t="s">
        <v>20</v>
      </c>
      <c r="F19" s="23">
        <v>3</v>
      </c>
      <c r="G19" s="23">
        <v>101.05</v>
      </c>
      <c r="H19" s="23">
        <v>20.79</v>
      </c>
      <c r="I19" s="23">
        <v>80.260000000000005</v>
      </c>
      <c r="J19" s="5">
        <v>6749.2029708683813</v>
      </c>
      <c r="K19" s="5">
        <f t="shared" si="2"/>
        <v>8497.4702243489901</v>
      </c>
      <c r="L19" s="19">
        <f t="shared" si="1"/>
        <v>682006.96020624996</v>
      </c>
      <c r="M19" s="3"/>
      <c r="N19" s="4" t="s">
        <v>35</v>
      </c>
      <c r="O19" s="3"/>
    </row>
    <row r="20" spans="1:15" s="6" customFormat="1" ht="24" customHeight="1">
      <c r="A20" s="22">
        <v>15</v>
      </c>
      <c r="B20" s="23" t="s">
        <v>36</v>
      </c>
      <c r="C20" s="23" t="s">
        <v>29</v>
      </c>
      <c r="D20" s="23">
        <v>18</v>
      </c>
      <c r="E20" s="23" t="s">
        <v>20</v>
      </c>
      <c r="F20" s="23">
        <v>3</v>
      </c>
      <c r="G20" s="23">
        <v>101.05</v>
      </c>
      <c r="H20" s="23">
        <v>20.79</v>
      </c>
      <c r="I20" s="23">
        <v>80.260000000000005</v>
      </c>
      <c r="J20" s="5">
        <v>6977.0470893122201</v>
      </c>
      <c r="K20" s="5">
        <f t="shared" si="2"/>
        <v>8784.3335207450764</v>
      </c>
      <c r="L20" s="19">
        <f t="shared" si="1"/>
        <v>705030.60837499984</v>
      </c>
      <c r="M20" s="3"/>
      <c r="N20" s="4" t="s">
        <v>35</v>
      </c>
      <c r="O20" s="3"/>
    </row>
    <row r="21" spans="1:15" s="6" customFormat="1" ht="24" customHeight="1">
      <c r="A21" s="22">
        <v>16</v>
      </c>
      <c r="B21" s="23" t="s">
        <v>36</v>
      </c>
      <c r="C21" s="23" t="s">
        <v>28</v>
      </c>
      <c r="D21" s="23">
        <v>8</v>
      </c>
      <c r="E21" s="23" t="s">
        <v>20</v>
      </c>
      <c r="F21" s="23">
        <v>3</v>
      </c>
      <c r="G21" s="23">
        <v>101.05</v>
      </c>
      <c r="H21" s="23">
        <v>20.79</v>
      </c>
      <c r="I21" s="23">
        <v>80.260000000000005</v>
      </c>
      <c r="J21" s="5">
        <v>6719.5567166625424</v>
      </c>
      <c r="K21" s="5">
        <f t="shared" si="2"/>
        <v>8460.1446077591554</v>
      </c>
      <c r="L21" s="19">
        <f t="shared" si="1"/>
        <v>679011.20621874987</v>
      </c>
      <c r="M21" s="3"/>
      <c r="N21" s="4" t="s">
        <v>35</v>
      </c>
      <c r="O21" s="3"/>
    </row>
    <row r="22" spans="1:15" s="6" customFormat="1" ht="24" customHeight="1">
      <c r="A22" s="22">
        <v>17</v>
      </c>
      <c r="B22" s="23" t="s">
        <v>36</v>
      </c>
      <c r="C22" s="23" t="s">
        <v>41</v>
      </c>
      <c r="D22" s="23">
        <v>3</v>
      </c>
      <c r="E22" s="23" t="s">
        <v>20</v>
      </c>
      <c r="F22" s="23">
        <v>3</v>
      </c>
      <c r="G22" s="23">
        <v>101.05</v>
      </c>
      <c r="H22" s="23">
        <v>20.79</v>
      </c>
      <c r="I22" s="23">
        <v>80.260000000000005</v>
      </c>
      <c r="J22" s="5">
        <v>6571.2932039213247</v>
      </c>
      <c r="K22" s="5">
        <f t="shared" si="2"/>
        <v>8273.4759314259882</v>
      </c>
      <c r="L22" s="19">
        <f t="shared" si="1"/>
        <v>664029.17825624987</v>
      </c>
      <c r="M22" s="3"/>
      <c r="N22" s="4" t="s">
        <v>35</v>
      </c>
      <c r="O22" s="3"/>
    </row>
    <row r="23" spans="1:15" s="6" customFormat="1" ht="24" customHeight="1">
      <c r="A23" s="22">
        <v>18</v>
      </c>
      <c r="B23" s="23" t="s">
        <v>36</v>
      </c>
      <c r="C23" s="23" t="s">
        <v>42</v>
      </c>
      <c r="D23" s="23">
        <v>2</v>
      </c>
      <c r="E23" s="23" t="s">
        <v>20</v>
      </c>
      <c r="F23" s="23">
        <v>3</v>
      </c>
      <c r="G23" s="23">
        <v>101.05</v>
      </c>
      <c r="H23" s="23">
        <v>20.79</v>
      </c>
      <c r="I23" s="23">
        <v>80.260000000000005</v>
      </c>
      <c r="J23" s="5">
        <v>6775.7298394359223</v>
      </c>
      <c r="K23" s="5">
        <f t="shared" si="2"/>
        <v>8530.8684310366298</v>
      </c>
      <c r="L23" s="19">
        <f t="shared" si="1"/>
        <v>684687.50027499988</v>
      </c>
      <c r="M23" s="3"/>
      <c r="N23" s="4" t="s">
        <v>35</v>
      </c>
      <c r="O23" s="3"/>
    </row>
    <row r="24" spans="1:15" s="6" customFormat="1" ht="24" customHeight="1">
      <c r="A24" s="22">
        <v>19</v>
      </c>
      <c r="B24" s="23" t="s">
        <v>36</v>
      </c>
      <c r="C24" s="23" t="s">
        <v>49</v>
      </c>
      <c r="D24" s="23">
        <v>32</v>
      </c>
      <c r="E24" s="23" t="s">
        <v>30</v>
      </c>
      <c r="F24" s="23">
        <v>3</v>
      </c>
      <c r="G24" s="23">
        <v>122.78</v>
      </c>
      <c r="H24" s="23">
        <v>25.26</v>
      </c>
      <c r="I24" s="23">
        <v>97.52</v>
      </c>
      <c r="J24" s="5">
        <v>6835.8127477194967</v>
      </c>
      <c r="K24" s="5">
        <f t="shared" si="2"/>
        <v>8606.4508733080384</v>
      </c>
      <c r="L24" s="19">
        <f t="shared" si="1"/>
        <v>839301.08916499978</v>
      </c>
      <c r="M24" s="3"/>
      <c r="N24" s="4" t="s">
        <v>35</v>
      </c>
      <c r="O24" s="3"/>
    </row>
    <row r="25" spans="1:15" s="6" customFormat="1" ht="24" customHeight="1">
      <c r="A25" s="22">
        <v>20</v>
      </c>
      <c r="B25" s="23" t="s">
        <v>36</v>
      </c>
      <c r="C25" s="23" t="s">
        <v>43</v>
      </c>
      <c r="D25" s="23">
        <v>2</v>
      </c>
      <c r="E25" s="23" t="s">
        <v>30</v>
      </c>
      <c r="F25" s="23">
        <v>3</v>
      </c>
      <c r="G25" s="23">
        <v>122.78</v>
      </c>
      <c r="H25" s="23">
        <v>25.26</v>
      </c>
      <c r="I25" s="23">
        <v>97.52</v>
      </c>
      <c r="J25" s="5">
        <v>6657.9056894648957</v>
      </c>
      <c r="K25" s="5">
        <f t="shared" si="2"/>
        <v>8382.4616545580393</v>
      </c>
      <c r="L25" s="19">
        <f t="shared" si="1"/>
        <v>817457.66055249993</v>
      </c>
      <c r="M25" s="3"/>
      <c r="N25" s="4" t="s">
        <v>35</v>
      </c>
      <c r="O25" s="3"/>
    </row>
    <row r="26" spans="1:15" s="6" customFormat="1" ht="24" customHeight="1">
      <c r="A26" s="22">
        <v>21</v>
      </c>
      <c r="B26" s="23" t="s">
        <v>36</v>
      </c>
      <c r="C26" s="23" t="s">
        <v>50</v>
      </c>
      <c r="D26" s="23">
        <v>32</v>
      </c>
      <c r="E26" s="23" t="s">
        <v>20</v>
      </c>
      <c r="F26" s="23">
        <v>3</v>
      </c>
      <c r="G26" s="23">
        <v>102.31</v>
      </c>
      <c r="H26" s="23">
        <v>21.05</v>
      </c>
      <c r="I26" s="23">
        <v>81.260000000000005</v>
      </c>
      <c r="J26" s="5">
        <v>6680.5347665672944</v>
      </c>
      <c r="K26" s="5">
        <f t="shared" si="2"/>
        <v>8411.0941664718157</v>
      </c>
      <c r="L26" s="19">
        <f t="shared" si="1"/>
        <v>683485.51196749986</v>
      </c>
      <c r="M26" s="3"/>
      <c r="N26" s="4" t="s">
        <v>35</v>
      </c>
      <c r="O26" s="3"/>
    </row>
    <row r="27" spans="1:15" s="6" customFormat="1" ht="24" customHeight="1">
      <c r="A27" s="22">
        <v>22</v>
      </c>
      <c r="B27" s="23" t="s">
        <v>36</v>
      </c>
      <c r="C27" s="23" t="s">
        <v>51</v>
      </c>
      <c r="D27" s="23">
        <v>24</v>
      </c>
      <c r="E27" s="23" t="s">
        <v>20</v>
      </c>
      <c r="F27" s="23">
        <v>3</v>
      </c>
      <c r="G27" s="23">
        <v>102.31</v>
      </c>
      <c r="H27" s="23">
        <v>21.05</v>
      </c>
      <c r="I27" s="23">
        <v>81.260000000000005</v>
      </c>
      <c r="J27" s="5">
        <v>6878.7357987244632</v>
      </c>
      <c r="K27" s="5">
        <f t="shared" si="2"/>
        <v>8660.6381930531606</v>
      </c>
      <c r="L27" s="19">
        <f t="shared" si="1"/>
        <v>703763.45956749981</v>
      </c>
      <c r="M27" s="3"/>
      <c r="N27" s="4" t="s">
        <v>35</v>
      </c>
      <c r="O27" s="3"/>
    </row>
    <row r="28" spans="1:15" s="6" customFormat="1" ht="24" customHeight="1">
      <c r="A28" s="22">
        <v>23</v>
      </c>
      <c r="B28" s="23" t="s">
        <v>36</v>
      </c>
      <c r="C28" s="23" t="s">
        <v>52</v>
      </c>
      <c r="D28" s="23">
        <v>18</v>
      </c>
      <c r="E28" s="23" t="s">
        <v>20</v>
      </c>
      <c r="F28" s="23">
        <v>3</v>
      </c>
      <c r="G28" s="23">
        <v>102.31</v>
      </c>
      <c r="H28" s="23">
        <v>21.05</v>
      </c>
      <c r="I28" s="23">
        <v>81.260000000000005</v>
      </c>
      <c r="J28" s="5">
        <v>6938.0305162496325</v>
      </c>
      <c r="K28" s="5">
        <f t="shared" si="2"/>
        <v>8735.2929130876182</v>
      </c>
      <c r="L28" s="19">
        <f t="shared" si="1"/>
        <v>709829.90211749997</v>
      </c>
      <c r="M28" s="3"/>
      <c r="N28" s="4" t="s">
        <v>35</v>
      </c>
      <c r="O28" s="3"/>
    </row>
    <row r="29" spans="1:15" s="6" customFormat="1" ht="24" customHeight="1">
      <c r="A29" s="22">
        <v>24</v>
      </c>
      <c r="B29" s="23" t="s">
        <v>36</v>
      </c>
      <c r="C29" s="23" t="s">
        <v>53</v>
      </c>
      <c r="D29" s="23">
        <v>14</v>
      </c>
      <c r="E29" s="23" t="s">
        <v>20</v>
      </c>
      <c r="F29" s="23">
        <v>3</v>
      </c>
      <c r="G29" s="23">
        <v>102.31</v>
      </c>
      <c r="H29" s="23">
        <v>21.05</v>
      </c>
      <c r="I29" s="23">
        <v>81.260000000000005</v>
      </c>
      <c r="J29" s="5">
        <v>6819.4251588798743</v>
      </c>
      <c r="K29" s="5">
        <f t="shared" si="2"/>
        <v>8585.9634261014016</v>
      </c>
      <c r="L29" s="19">
        <f t="shared" si="1"/>
        <v>697695.38800499996</v>
      </c>
      <c r="M29" s="3"/>
      <c r="N29" s="4" t="s">
        <v>35</v>
      </c>
      <c r="O29" s="3"/>
    </row>
    <row r="30" spans="1:15" s="6" customFormat="1" ht="24" customHeight="1">
      <c r="A30" s="22">
        <v>25</v>
      </c>
      <c r="B30" s="23" t="s">
        <v>36</v>
      </c>
      <c r="C30" s="23" t="s">
        <v>54</v>
      </c>
      <c r="D30" s="23">
        <v>8</v>
      </c>
      <c r="E30" s="23" t="s">
        <v>20</v>
      </c>
      <c r="F30" s="23">
        <v>3</v>
      </c>
      <c r="G30" s="23">
        <v>102.31</v>
      </c>
      <c r="H30" s="23">
        <v>21.05</v>
      </c>
      <c r="I30" s="23">
        <v>81.260000000000005</v>
      </c>
      <c r="J30" s="5">
        <v>6680.5347665672944</v>
      </c>
      <c r="K30" s="5">
        <f t="shared" si="2"/>
        <v>8411.0941664718157</v>
      </c>
      <c r="L30" s="19">
        <f t="shared" si="1"/>
        <v>683485.51196749986</v>
      </c>
      <c r="M30" s="3"/>
      <c r="N30" s="4" t="s">
        <v>35</v>
      </c>
      <c r="O30" s="3"/>
    </row>
    <row r="31" spans="1:15" s="6" customFormat="1" ht="24" customHeight="1">
      <c r="A31" s="22">
        <v>26</v>
      </c>
      <c r="B31" s="23" t="s">
        <v>36</v>
      </c>
      <c r="C31" s="23" t="s">
        <v>55</v>
      </c>
      <c r="D31" s="23">
        <v>3</v>
      </c>
      <c r="E31" s="23" t="s">
        <v>20</v>
      </c>
      <c r="F31" s="23">
        <v>3</v>
      </c>
      <c r="G31" s="23">
        <v>102.31</v>
      </c>
      <c r="H31" s="23">
        <v>21.05</v>
      </c>
      <c r="I31" s="23">
        <v>81.260000000000005</v>
      </c>
      <c r="J31" s="5">
        <v>6532.282050434952</v>
      </c>
      <c r="K31" s="5">
        <f t="shared" si="2"/>
        <v>8224.4373194683722</v>
      </c>
      <c r="L31" s="19">
        <f t="shared" si="1"/>
        <v>668317.77657999995</v>
      </c>
      <c r="M31" s="3"/>
      <c r="N31" s="4" t="s">
        <v>35</v>
      </c>
      <c r="O31" s="3"/>
    </row>
    <row r="32" spans="1:15" s="6" customFormat="1" ht="24" customHeight="1">
      <c r="A32" s="22">
        <v>27</v>
      </c>
      <c r="B32" s="23" t="s">
        <v>36</v>
      </c>
      <c r="C32" s="23" t="s">
        <v>56</v>
      </c>
      <c r="D32" s="23">
        <v>32</v>
      </c>
      <c r="E32" s="23" t="s">
        <v>20</v>
      </c>
      <c r="F32" s="23">
        <v>3</v>
      </c>
      <c r="G32" s="23">
        <v>101.05</v>
      </c>
      <c r="H32" s="23">
        <v>20.79</v>
      </c>
      <c r="I32" s="23">
        <v>80.260000000000005</v>
      </c>
      <c r="J32" s="5">
        <v>6758.5691882112806</v>
      </c>
      <c r="K32" s="5">
        <f t="shared" si="2"/>
        <v>8509.2626024015681</v>
      </c>
      <c r="L32" s="19">
        <f t="shared" si="1"/>
        <v>682953.41646874987</v>
      </c>
      <c r="M32" s="3"/>
      <c r="N32" s="4" t="s">
        <v>35</v>
      </c>
      <c r="O32" s="3"/>
    </row>
    <row r="33" spans="1:15" s="6" customFormat="1" ht="24" customHeight="1">
      <c r="A33" s="22">
        <v>28</v>
      </c>
      <c r="B33" s="23" t="s">
        <v>36</v>
      </c>
      <c r="C33" s="23" t="s">
        <v>57</v>
      </c>
      <c r="D33" s="23">
        <v>4</v>
      </c>
      <c r="E33" s="23" t="s">
        <v>20</v>
      </c>
      <c r="F33" s="23">
        <v>3</v>
      </c>
      <c r="G33" s="23">
        <v>101.05</v>
      </c>
      <c r="H33" s="23">
        <v>20.79</v>
      </c>
      <c r="I33" s="23">
        <v>80.260000000000005</v>
      </c>
      <c r="J33" s="5">
        <v>6686.6850185551693</v>
      </c>
      <c r="K33" s="5">
        <f t="shared" si="2"/>
        <v>8418.758050398701</v>
      </c>
      <c r="L33" s="19">
        <f t="shared" si="1"/>
        <v>675689.52112499985</v>
      </c>
      <c r="M33" s="3"/>
      <c r="N33" s="4" t="s">
        <v>35</v>
      </c>
      <c r="O33" s="3"/>
    </row>
    <row r="34" spans="1:15" s="6" customFormat="1" ht="24" customHeight="1">
      <c r="A34" s="22">
        <v>29</v>
      </c>
      <c r="B34" s="23" t="s">
        <v>36</v>
      </c>
      <c r="C34" s="23" t="s">
        <v>58</v>
      </c>
      <c r="D34" s="23">
        <v>2</v>
      </c>
      <c r="E34" s="23" t="s">
        <v>20</v>
      </c>
      <c r="F34" s="23">
        <v>3</v>
      </c>
      <c r="G34" s="23">
        <v>101.05</v>
      </c>
      <c r="H34" s="23">
        <v>20.79</v>
      </c>
      <c r="I34" s="23">
        <v>80.260000000000005</v>
      </c>
      <c r="J34" s="5">
        <v>6814.750371412666</v>
      </c>
      <c r="K34" s="5">
        <f t="shared" si="2"/>
        <v>8579.9965740250409</v>
      </c>
      <c r="L34" s="19">
        <f t="shared" si="1"/>
        <v>688630.52503124985</v>
      </c>
      <c r="M34" s="3"/>
      <c r="N34" s="4" t="s">
        <v>35</v>
      </c>
      <c r="O34" s="3"/>
    </row>
    <row r="35" spans="1:15" s="9" customFormat="1" ht="24" customHeight="1">
      <c r="A35" s="28" t="s">
        <v>31</v>
      </c>
      <c r="B35" s="28"/>
      <c r="C35" s="28"/>
      <c r="D35" s="28"/>
      <c r="E35" s="28"/>
      <c r="F35" s="28"/>
      <c r="G35" s="21">
        <f>SUM(G6:G34)</f>
        <v>3017.0599999999995</v>
      </c>
      <c r="H35" s="21">
        <f>SUM(H6:H34)</f>
        <v>620.74</v>
      </c>
      <c r="I35" s="21">
        <f>SUM(I6:I34)</f>
        <v>2396.3200000000011</v>
      </c>
      <c r="J35" s="5">
        <f>L35/G35</f>
        <v>6766.3816355251456</v>
      </c>
      <c r="K35" s="5">
        <f>L35/I35</f>
        <v>8519.1374179064078</v>
      </c>
      <c r="L35" s="20">
        <f>SUM(L6:L34)</f>
        <v>20414579.377277493</v>
      </c>
      <c r="M35" s="7"/>
      <c r="N35" s="4" t="s">
        <v>35</v>
      </c>
      <c r="O35" s="8"/>
    </row>
    <row r="36" spans="1:15" s="9" customFormat="1" ht="42.6" customHeight="1">
      <c r="A36" s="29" t="s">
        <v>62</v>
      </c>
      <c r="B36" s="30"/>
      <c r="C36" s="30"/>
      <c r="D36" s="30"/>
      <c r="E36" s="30"/>
      <c r="F36" s="30"/>
      <c r="G36" s="30"/>
      <c r="H36" s="30"/>
      <c r="I36" s="30"/>
      <c r="J36" s="31"/>
      <c r="K36" s="31"/>
      <c r="L36" s="31"/>
      <c r="M36" s="30"/>
      <c r="N36" s="30"/>
      <c r="O36" s="30"/>
    </row>
    <row r="37" spans="1:15" s="9" customFormat="1" ht="69" customHeight="1">
      <c r="A37" s="32" t="s">
        <v>32</v>
      </c>
      <c r="B37" s="32"/>
      <c r="C37" s="32"/>
      <c r="D37" s="32"/>
      <c r="E37" s="32"/>
      <c r="F37" s="32"/>
      <c r="G37" s="32"/>
      <c r="H37" s="32"/>
      <c r="I37" s="32"/>
      <c r="J37" s="33"/>
      <c r="K37" s="33"/>
      <c r="L37" s="33"/>
      <c r="M37" s="32"/>
      <c r="N37" s="32"/>
      <c r="O37" s="32"/>
    </row>
    <row r="38" spans="1:15" s="9" customFormat="1" ht="24.9" customHeight="1">
      <c r="A38" s="27" t="s">
        <v>33</v>
      </c>
      <c r="B38" s="27"/>
      <c r="C38" s="27"/>
      <c r="D38" s="27"/>
      <c r="E38" s="27"/>
      <c r="F38" s="10"/>
      <c r="G38" s="10"/>
      <c r="H38" s="10"/>
      <c r="I38" s="10"/>
      <c r="J38" s="11"/>
      <c r="K38" s="34" t="s">
        <v>59</v>
      </c>
      <c r="L38" s="34"/>
      <c r="M38" s="35"/>
      <c r="N38" s="10"/>
      <c r="O38" s="10"/>
    </row>
    <row r="39" spans="1:15" s="9" customFormat="1" ht="30" customHeight="1">
      <c r="A39" s="27" t="s">
        <v>61</v>
      </c>
      <c r="B39" s="27"/>
      <c r="C39" s="27"/>
      <c r="D39" s="27"/>
      <c r="E39" s="27"/>
      <c r="F39" s="10"/>
      <c r="G39" s="10"/>
      <c r="H39" s="10"/>
      <c r="I39" s="10"/>
      <c r="J39" s="11"/>
      <c r="K39" s="34" t="s">
        <v>60</v>
      </c>
      <c r="L39" s="34"/>
      <c r="M39" s="35"/>
      <c r="N39" s="10"/>
      <c r="O39" s="10"/>
    </row>
    <row r="40" spans="1:15" s="9" customFormat="1" ht="24.9" customHeight="1">
      <c r="A40" s="27" t="s">
        <v>34</v>
      </c>
      <c r="B40" s="27"/>
      <c r="C40" s="27"/>
      <c r="D40" s="27"/>
      <c r="E40" s="27"/>
      <c r="F40" s="12"/>
      <c r="G40" s="12"/>
      <c r="H40" s="12"/>
      <c r="I40" s="12"/>
      <c r="J40" s="13"/>
      <c r="K40" s="13"/>
      <c r="L40" s="14"/>
      <c r="M40" s="12"/>
      <c r="N40" s="12"/>
      <c r="O40" s="12"/>
    </row>
    <row r="41" spans="1:15" s="9" customFormat="1" ht="24.9" customHeight="1">
      <c r="J41" s="15"/>
      <c r="K41" s="15"/>
      <c r="L41" s="16"/>
    </row>
    <row r="42" spans="1:15" s="9" customFormat="1" ht="24.9" customHeight="1">
      <c r="J42" s="15"/>
      <c r="K42" s="15"/>
      <c r="L42" s="16"/>
    </row>
    <row r="43" spans="1:15" s="9" customFormat="1" ht="24.9" customHeight="1">
      <c r="J43" s="15"/>
      <c r="K43" s="15"/>
      <c r="L43" s="16"/>
    </row>
    <row r="44" spans="1:15" s="9" customFormat="1" ht="24.9" customHeight="1">
      <c r="J44" s="15"/>
      <c r="K44" s="15"/>
      <c r="L44" s="16"/>
    </row>
    <row r="45" spans="1:15" s="9" customFormat="1" ht="24.9" customHeight="1">
      <c r="J45" s="15"/>
      <c r="K45" s="15"/>
      <c r="L45" s="16"/>
    </row>
    <row r="46" spans="1:15" s="9" customFormat="1" ht="24.9" customHeight="1">
      <c r="J46" s="15"/>
      <c r="K46" s="15"/>
      <c r="L46" s="16"/>
    </row>
    <row r="47" spans="1:15" s="9" customFormat="1" ht="24.9" customHeight="1">
      <c r="J47" s="15"/>
      <c r="K47" s="15"/>
      <c r="L47" s="16"/>
    </row>
    <row r="48" spans="1:15" s="9" customFormat="1" ht="24.9" customHeight="1">
      <c r="J48" s="15"/>
      <c r="K48" s="15"/>
      <c r="L48" s="16"/>
    </row>
    <row r="49" spans="10:12" s="9" customFormat="1" ht="30.9" customHeight="1">
      <c r="J49" s="15"/>
      <c r="K49" s="15"/>
      <c r="L49" s="16"/>
    </row>
    <row r="50" spans="10:12" ht="42" customHeight="1"/>
    <row r="51" spans="10:12" ht="51.9" customHeight="1"/>
    <row r="52" spans="10:12" ht="27" customHeight="1"/>
    <row r="53" spans="10:12" ht="26.1" customHeight="1"/>
  </sheetData>
  <mergeCells count="30">
    <mergeCell ref="A1:O1"/>
    <mergeCell ref="A2:E2"/>
    <mergeCell ref="I2:J2"/>
    <mergeCell ref="K2:O2"/>
    <mergeCell ref="A3:E3"/>
    <mergeCell ref="F3:H3"/>
    <mergeCell ref="I3:O3"/>
    <mergeCell ref="A40:E40"/>
    <mergeCell ref="A4:A5"/>
    <mergeCell ref="B4:B5"/>
    <mergeCell ref="C4:C5"/>
    <mergeCell ref="D4:D5"/>
    <mergeCell ref="E4:E5"/>
    <mergeCell ref="A35:F35"/>
    <mergeCell ref="A36:O36"/>
    <mergeCell ref="A37:O37"/>
    <mergeCell ref="A38:E38"/>
    <mergeCell ref="K38:M38"/>
    <mergeCell ref="A39:E39"/>
    <mergeCell ref="K39:M39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K4:K5"/>
  </mergeCells>
  <phoneticPr fontId="8" type="noConversion"/>
  <pageMargins left="0.24" right="0.16" top="0.6" bottom="0.47" header="0.2" footer="0.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2025-07-14T01:34:55Z</cp:lastPrinted>
  <dcterms:created xsi:type="dcterms:W3CDTF">2011-04-26T02:07:47Z</dcterms:created>
  <dcterms:modified xsi:type="dcterms:W3CDTF">2025-07-14T01:35:02Z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