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740"/>
  </bookViews>
  <sheets>
    <sheet name="7号楼（未售）" sheetId="10" r:id="rId1"/>
    <sheet name="7号楼（已售）" sheetId="11" r:id="rId2"/>
  </sheets>
  <definedNames>
    <definedName name="_xlnm._FilterDatabase" localSheetId="0" hidden="1">'7号楼（未售）'!$A$5:$P$38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<sst xmlns="http://schemas.openxmlformats.org/spreadsheetml/2006/main" count="213" uniqueCount="33">
  <si>
    <t>附件2</t>
  </si>
  <si>
    <t>清远市新建商品住房销售价格备案表</t>
  </si>
  <si>
    <t>房地产开发企业名称或中介服务机构名称：清远市清城区田心信息咨询有限公司</t>
  </si>
  <si>
    <t>项目(楼盘)名称：豪源湖畔花园7号楼</t>
  </si>
  <si>
    <t>序号</t>
  </si>
  <si>
    <t>幢（栋）号</t>
  </si>
  <si>
    <t>房号</t>
  </si>
  <si>
    <t>楼层(F)</t>
  </si>
  <si>
    <t>户型</t>
  </si>
  <si>
    <t>层高（m)</t>
  </si>
  <si>
    <r>
      <rPr>
        <b/>
        <sz val="11"/>
        <rFont val="Microsoft YaHei"/>
        <charset val="134"/>
      </rPr>
      <t>建筑面积（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</si>
  <si>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rPr>
        <b/>
        <sz val="11"/>
        <rFont val="Microsoft YaHei"/>
        <charset val="134"/>
      </rPr>
      <t>分摊的共有建筑面积（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</si>
  <si>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rPr>
        <b/>
        <sz val="11"/>
        <rFont val="Microsoft YaHei"/>
        <charset val="134"/>
      </rPr>
      <t>套内建筑面积（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</si>
  <si>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rPr>
        <b/>
        <sz val="11"/>
        <rFont val="Microsoft YaHei"/>
        <charset val="134"/>
      </rPr>
      <t>建筑面积单价（元/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</si>
  <si>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rPr>
        <b/>
        <sz val="11"/>
        <rFont val="Microsoft YaHei"/>
        <charset val="134"/>
      </rPr>
      <t>套内建筑面积销售单价（元/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</si>
  <si>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t>总售价(元)</t>
  </si>
  <si>
    <t>优惠折扣及其条件</t>
  </si>
  <si>
    <t>销售
状态</t>
  </si>
  <si>
    <t>备注</t>
  </si>
  <si>
    <r>
      <rPr>
        <b/>
        <sz val="11"/>
        <color rgb="FFFF0000"/>
        <rFont val="Microsoft YaHei"/>
        <charset val="134"/>
      </rPr>
      <t>原建筑面积单价（元/</t>
    </r>
    <r>
      <rPr>
        <b/>
        <sz val="11"/>
        <color rgb="FFFF0000"/>
        <rFont val="宋体"/>
        <charset val="134"/>
      </rPr>
      <t>㎡</t>
    </r>
    <r>
      <rPr>
        <b/>
        <sz val="11"/>
        <color rgb="FFFF0000"/>
        <rFont val="Microsoft YaHei"/>
        <charset val="134"/>
      </rPr>
      <t>）</t>
    </r>
  </si>
  <si>
    <t>三房二厅二卫</t>
  </si>
  <si>
    <t>待售</t>
  </si>
  <si>
    <t>四房二厅二卫</t>
  </si>
  <si>
    <t>本楼栋总面积/均价</t>
  </si>
  <si>
    <r>
      <t xml:space="preserve">   本栋销售住宅共27套，销售住宅总建筑面积：2744.75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 xml:space="preserve">，套内面积：2245.07 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，分摊面积：499.68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，销售均价：6344/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（建筑面积）、 销售均价： 7756 元/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（套内建筑面积）。</t>
    </r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</si>
  <si>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</si>
  <si>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</si>
  <si>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</si>
  <si>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</si>
  <si>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</si>
  <si>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</si>
  <si>
    <t>已售</t>
  </si>
  <si>
    <r>
      <rPr>
        <sz val="10"/>
        <color rgb="FFFF0000"/>
        <rFont val="Microsoft YaHei"/>
        <charset val="134"/>
      </rPr>
      <t xml:space="preserve">   本栋销售住宅共52套，销售住宅总建筑面积：5040.28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，套内面积：4122.72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，分摊面积：917.56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，销售均价：6305/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（建筑面积）、 销售均价： 7708元/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（套内建筑面积）。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</si>
</sst>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sz val="10.5"/>
      <color theme="1"/>
      <name val="Times New Roman"/>
      <charset val="134"/>
    </font>
    <font>
      <sz val="10"/>
      <color rgb="FFFF0000"/>
      <name val="Microsoft YaHei"/>
      <charset val="134"/>
    </font>
    <font>
      <sz val="10"/>
      <color indexed="8"/>
      <name val="Microsoft YaHei"/>
      <charset val="134"/>
    </font>
    <font>
      <b/>
      <sz val="11"/>
      <color rgb="FFFF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24"/>
  <sheetViews>
    <sheetView tabSelected="1" zoomScale="115" zoomScaleNormal="115" workbookViewId="0">
      <pane ySplit="5" topLeftCell="A6" activePane="bottomLeft" state="frozen"/>
      <selection/>
      <selection pane="bottomLeft" activeCell="A35" sqref="A35:O35"/>
    </sheetView>
  </sheetViews>
  <sheetFormatPr defaultColWidth="8.72727272727273" defaultRowHeight="15"/>
  <cols>
    <col min="1" max="4" width="8.72727272727273" style="1"/>
    <col min="5" max="5" width="14.2727272727273" style="1" customWidth="1"/>
    <col min="6" max="6" width="8.72727272727273" style="1"/>
    <col min="7" max="7" width="9.18181818181818" style="1"/>
    <col min="8" max="8" width="8.72727272727273" style="1"/>
    <col min="9" max="9" width="9.18181818181818" style="1"/>
    <col min="10" max="11" width="8.72727272727273" style="4"/>
    <col min="12" max="12" width="11" style="4"/>
    <col min="13" max="16384" width="8.72727272727273" style="1"/>
  </cols>
  <sheetData>
    <row r="1" s="1" customFormat="1" ht="24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18"/>
      <c r="K1" s="18"/>
      <c r="L1" s="18"/>
      <c r="M1" s="5"/>
      <c r="N1" s="5"/>
      <c r="O1" s="5"/>
    </row>
    <row r="2" s="1" customFormat="1" ht="28.0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18"/>
      <c r="K2" s="18"/>
      <c r="L2" s="18"/>
      <c r="M2" s="5"/>
      <c r="N2" s="5"/>
      <c r="O2" s="5"/>
    </row>
    <row r="3" s="1" customFormat="1" ht="28.95" customHeight="1" spans="1:15">
      <c r="A3" s="6" t="s">
        <v>2</v>
      </c>
      <c r="B3" s="6"/>
      <c r="C3" s="6"/>
      <c r="D3" s="6"/>
      <c r="E3" s="6"/>
      <c r="F3" s="6"/>
      <c r="G3" s="6"/>
      <c r="H3" s="6"/>
      <c r="I3" s="19" t="s">
        <v>3</v>
      </c>
      <c r="J3" s="20"/>
      <c r="K3" s="20"/>
      <c r="L3" s="20"/>
      <c r="M3" s="21"/>
      <c r="N3" s="22"/>
      <c r="O3" s="22"/>
    </row>
    <row r="4" s="1" customFormat="1" ht="27" customHeight="1" spans="1:16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23" t="s">
        <v>13</v>
      </c>
      <c r="K4" s="23" t="s">
        <v>14</v>
      </c>
      <c r="L4" s="24" t="s">
        <v>15</v>
      </c>
      <c r="M4" s="25" t="s">
        <v>16</v>
      </c>
      <c r="N4" s="7" t="s">
        <v>17</v>
      </c>
      <c r="O4" s="7" t="s">
        <v>18</v>
      </c>
      <c r="P4" s="35" t="s">
        <v>19</v>
      </c>
    </row>
    <row r="5" s="1" customFormat="1" ht="27" customHeight="1" spans="1:16">
      <c r="A5" s="7"/>
      <c r="B5" s="7"/>
      <c r="C5" s="7"/>
      <c r="D5" s="7"/>
      <c r="E5" s="7"/>
      <c r="F5" s="7"/>
      <c r="G5" s="7"/>
      <c r="H5" s="7"/>
      <c r="I5" s="7"/>
      <c r="J5" s="23"/>
      <c r="K5" s="23"/>
      <c r="L5" s="26"/>
      <c r="M5" s="27"/>
      <c r="N5" s="7"/>
      <c r="O5" s="7"/>
      <c r="P5" s="23"/>
    </row>
    <row r="6" s="2" customFormat="1" ht="39" customHeight="1" spans="1:16">
      <c r="A6" s="8">
        <v>1</v>
      </c>
      <c r="B6" s="8">
        <v>7</v>
      </c>
      <c r="C6" s="12">
        <v>201</v>
      </c>
      <c r="D6" s="12">
        <v>2</v>
      </c>
      <c r="E6" s="13" t="s">
        <v>20</v>
      </c>
      <c r="F6" s="8">
        <v>2.95</v>
      </c>
      <c r="G6" s="12">
        <v>85.25</v>
      </c>
      <c r="H6" s="12">
        <v>15.52</v>
      </c>
      <c r="I6" s="12">
        <v>69.73</v>
      </c>
      <c r="J6" s="13">
        <v>5384</v>
      </c>
      <c r="K6" s="29">
        <f t="shared" ref="K6:K33" si="0">L6/I6</f>
        <v>6582.33185142693</v>
      </c>
      <c r="L6" s="29">
        <f t="shared" ref="L6:L32" si="1">J6*G6</f>
        <v>458986</v>
      </c>
      <c r="M6" s="8"/>
      <c r="N6" s="8" t="s">
        <v>21</v>
      </c>
      <c r="O6" s="8"/>
      <c r="P6" s="13">
        <v>5384</v>
      </c>
    </row>
    <row r="7" s="2" customFormat="1" ht="39" customHeight="1" spans="1:16">
      <c r="A7" s="8">
        <v>2</v>
      </c>
      <c r="B7" s="32">
        <v>7</v>
      </c>
      <c r="C7" s="33">
        <v>202</v>
      </c>
      <c r="D7" s="33">
        <v>2</v>
      </c>
      <c r="E7" s="34" t="s">
        <v>22</v>
      </c>
      <c r="F7" s="32">
        <v>2.95</v>
      </c>
      <c r="G7" s="33">
        <v>114.27</v>
      </c>
      <c r="H7" s="33">
        <v>20.8</v>
      </c>
      <c r="I7" s="33">
        <v>93.47</v>
      </c>
      <c r="J7" s="34">
        <v>5778</v>
      </c>
      <c r="K7" s="36">
        <f t="shared" si="0"/>
        <v>7063.78581363004</v>
      </c>
      <c r="L7" s="36">
        <f t="shared" si="1"/>
        <v>660252.06</v>
      </c>
      <c r="M7" s="8"/>
      <c r="N7" s="8" t="s">
        <v>21</v>
      </c>
      <c r="O7" s="8"/>
      <c r="P7" s="13">
        <v>5767</v>
      </c>
    </row>
    <row r="8" s="2" customFormat="1" ht="39" customHeight="1" spans="1:16">
      <c r="A8" s="8">
        <v>3</v>
      </c>
      <c r="B8" s="8">
        <v>7</v>
      </c>
      <c r="C8" s="12">
        <v>203</v>
      </c>
      <c r="D8" s="12">
        <v>2</v>
      </c>
      <c r="E8" s="13" t="s">
        <v>20</v>
      </c>
      <c r="F8" s="8">
        <v>2.95</v>
      </c>
      <c r="G8" s="12">
        <v>93.39</v>
      </c>
      <c r="H8" s="12">
        <v>17</v>
      </c>
      <c r="I8" s="12">
        <v>76.39</v>
      </c>
      <c r="J8" s="13">
        <v>5797</v>
      </c>
      <c r="K8" s="29">
        <f t="shared" si="0"/>
        <v>7087.07723524021</v>
      </c>
      <c r="L8" s="29">
        <f t="shared" si="1"/>
        <v>541381.83</v>
      </c>
      <c r="M8" s="8"/>
      <c r="N8" s="8" t="s">
        <v>21</v>
      </c>
      <c r="O8" s="8"/>
      <c r="P8" s="13">
        <v>5797</v>
      </c>
    </row>
    <row r="9" s="2" customFormat="1" ht="39" customHeight="1" spans="1:16">
      <c r="A9" s="8">
        <v>4</v>
      </c>
      <c r="B9" s="8">
        <v>7</v>
      </c>
      <c r="C9" s="12">
        <v>206</v>
      </c>
      <c r="D9" s="12">
        <v>2</v>
      </c>
      <c r="E9" s="13" t="s">
        <v>22</v>
      </c>
      <c r="F9" s="8">
        <v>2.95</v>
      </c>
      <c r="G9" s="12">
        <v>112.72</v>
      </c>
      <c r="H9" s="12">
        <v>20.52</v>
      </c>
      <c r="I9" s="12">
        <v>92.2</v>
      </c>
      <c r="J9" s="13">
        <v>5847</v>
      </c>
      <c r="K9" s="29">
        <f t="shared" si="0"/>
        <v>7148.30629067245</v>
      </c>
      <c r="L9" s="29">
        <f t="shared" si="1"/>
        <v>659073.84</v>
      </c>
      <c r="M9" s="8"/>
      <c r="N9" s="8" t="s">
        <v>21</v>
      </c>
      <c r="O9" s="8"/>
      <c r="P9" s="13">
        <v>5847</v>
      </c>
    </row>
    <row r="10" s="2" customFormat="1" ht="39" customHeight="1" spans="1:16">
      <c r="A10" s="8">
        <v>5</v>
      </c>
      <c r="B10" s="32">
        <v>7</v>
      </c>
      <c r="C10" s="33">
        <v>302</v>
      </c>
      <c r="D10" s="33">
        <v>3</v>
      </c>
      <c r="E10" s="34" t="s">
        <v>22</v>
      </c>
      <c r="F10" s="32">
        <v>2.95</v>
      </c>
      <c r="G10" s="33">
        <v>114.27</v>
      </c>
      <c r="H10" s="33">
        <v>20.8</v>
      </c>
      <c r="I10" s="33">
        <v>93.47</v>
      </c>
      <c r="J10" s="34">
        <v>5700</v>
      </c>
      <c r="K10" s="36">
        <f t="shared" si="0"/>
        <v>6968.42837273992</v>
      </c>
      <c r="L10" s="36">
        <f t="shared" si="1"/>
        <v>651339</v>
      </c>
      <c r="M10" s="8"/>
      <c r="N10" s="8" t="s">
        <v>21</v>
      </c>
      <c r="O10" s="8"/>
      <c r="P10" s="13">
        <v>5870</v>
      </c>
    </row>
    <row r="11" s="2" customFormat="1" ht="39" customHeight="1" spans="1:16">
      <c r="A11" s="8">
        <v>6</v>
      </c>
      <c r="B11" s="8">
        <v>7</v>
      </c>
      <c r="C11" s="12">
        <v>303</v>
      </c>
      <c r="D11" s="12">
        <v>3</v>
      </c>
      <c r="E11" s="13" t="s">
        <v>20</v>
      </c>
      <c r="F11" s="8">
        <v>2.95</v>
      </c>
      <c r="G11" s="12">
        <v>93.39</v>
      </c>
      <c r="H11" s="12">
        <v>17</v>
      </c>
      <c r="I11" s="12">
        <v>76.39</v>
      </c>
      <c r="J11" s="13">
        <v>5923</v>
      </c>
      <c r="K11" s="29">
        <f t="shared" si="0"/>
        <v>7241.11755465375</v>
      </c>
      <c r="L11" s="29">
        <f t="shared" si="1"/>
        <v>553148.97</v>
      </c>
      <c r="M11" s="8"/>
      <c r="N11" s="8" t="s">
        <v>21</v>
      </c>
      <c r="O11" s="8"/>
      <c r="P11" s="13">
        <v>5923</v>
      </c>
    </row>
    <row r="12" s="2" customFormat="1" ht="39" customHeight="1" spans="1:16">
      <c r="A12" s="8">
        <v>7</v>
      </c>
      <c r="B12" s="8">
        <v>7</v>
      </c>
      <c r="C12" s="12">
        <v>403</v>
      </c>
      <c r="D12" s="12">
        <v>4</v>
      </c>
      <c r="E12" s="13" t="s">
        <v>20</v>
      </c>
      <c r="F12" s="8">
        <v>2.95</v>
      </c>
      <c r="G12" s="12">
        <v>93.39</v>
      </c>
      <c r="H12" s="12">
        <v>17</v>
      </c>
      <c r="I12" s="12">
        <v>76.39</v>
      </c>
      <c r="J12" s="13">
        <v>6049</v>
      </c>
      <c r="K12" s="29">
        <f t="shared" si="0"/>
        <v>7395.15787406729</v>
      </c>
      <c r="L12" s="29">
        <f t="shared" si="1"/>
        <v>564916.11</v>
      </c>
      <c r="M12" s="8"/>
      <c r="N12" s="8" t="s">
        <v>21</v>
      </c>
      <c r="O12" s="8"/>
      <c r="P12" s="13">
        <v>6049</v>
      </c>
    </row>
    <row r="13" s="2" customFormat="1" ht="39" customHeight="1" spans="1:16">
      <c r="A13" s="8">
        <v>8</v>
      </c>
      <c r="B13" s="8">
        <v>7</v>
      </c>
      <c r="C13" s="12">
        <v>405</v>
      </c>
      <c r="D13" s="12">
        <v>4</v>
      </c>
      <c r="E13" s="13" t="s">
        <v>20</v>
      </c>
      <c r="F13" s="8">
        <v>2.95</v>
      </c>
      <c r="G13" s="12">
        <v>86.33</v>
      </c>
      <c r="H13" s="12">
        <v>15.72</v>
      </c>
      <c r="I13" s="12">
        <v>70.61</v>
      </c>
      <c r="J13" s="13">
        <v>5726</v>
      </c>
      <c r="K13" s="29">
        <f t="shared" si="0"/>
        <v>7000.78714063164</v>
      </c>
      <c r="L13" s="29">
        <f t="shared" si="1"/>
        <v>494325.58</v>
      </c>
      <c r="M13" s="8"/>
      <c r="N13" s="8" t="s">
        <v>21</v>
      </c>
      <c r="O13" s="8"/>
      <c r="P13" s="13">
        <v>5726</v>
      </c>
    </row>
    <row r="14" s="2" customFormat="1" ht="39" customHeight="1" spans="1:16">
      <c r="A14" s="8">
        <v>9</v>
      </c>
      <c r="B14" s="8">
        <v>7</v>
      </c>
      <c r="C14" s="12">
        <v>406</v>
      </c>
      <c r="D14" s="12">
        <v>4</v>
      </c>
      <c r="E14" s="13" t="s">
        <v>22</v>
      </c>
      <c r="F14" s="8">
        <v>2.95</v>
      </c>
      <c r="G14" s="12">
        <v>112.72</v>
      </c>
      <c r="H14" s="12">
        <v>20.52</v>
      </c>
      <c r="I14" s="12">
        <v>92.2</v>
      </c>
      <c r="J14" s="13">
        <v>6056</v>
      </c>
      <c r="K14" s="29">
        <f t="shared" si="0"/>
        <v>7403.82125813449</v>
      </c>
      <c r="L14" s="29">
        <f t="shared" si="1"/>
        <v>682632.32</v>
      </c>
      <c r="M14" s="8"/>
      <c r="N14" s="8" t="s">
        <v>21</v>
      </c>
      <c r="O14" s="8"/>
      <c r="P14" s="13">
        <v>6056</v>
      </c>
    </row>
    <row r="15" s="2" customFormat="1" ht="39" customHeight="1" spans="1:16">
      <c r="A15" s="8">
        <v>10</v>
      </c>
      <c r="B15" s="8">
        <v>7</v>
      </c>
      <c r="C15" s="12">
        <v>506</v>
      </c>
      <c r="D15" s="12">
        <v>5</v>
      </c>
      <c r="E15" s="13" t="s">
        <v>22</v>
      </c>
      <c r="F15" s="8">
        <v>2.95</v>
      </c>
      <c r="G15" s="12">
        <v>112.72</v>
      </c>
      <c r="H15" s="12">
        <v>20.52</v>
      </c>
      <c r="I15" s="12">
        <v>92.2</v>
      </c>
      <c r="J15" s="13">
        <v>6160</v>
      </c>
      <c r="K15" s="29">
        <f t="shared" si="0"/>
        <v>7530.96746203905</v>
      </c>
      <c r="L15" s="29">
        <f t="shared" si="1"/>
        <v>694355.2</v>
      </c>
      <c r="M15" s="8"/>
      <c r="N15" s="8" t="s">
        <v>21</v>
      </c>
      <c r="O15" s="8"/>
      <c r="P15" s="13">
        <v>6160</v>
      </c>
    </row>
    <row r="16" s="2" customFormat="1" ht="39" customHeight="1" spans="1:16">
      <c r="A16" s="8">
        <v>11</v>
      </c>
      <c r="B16" s="9">
        <v>7</v>
      </c>
      <c r="C16" s="10">
        <v>605</v>
      </c>
      <c r="D16" s="10">
        <v>6</v>
      </c>
      <c r="E16" s="11" t="s">
        <v>20</v>
      </c>
      <c r="F16" s="9">
        <v>2.95</v>
      </c>
      <c r="G16" s="10">
        <v>86.33</v>
      </c>
      <c r="H16" s="10">
        <v>15.72</v>
      </c>
      <c r="I16" s="10">
        <v>70.61</v>
      </c>
      <c r="J16" s="11">
        <v>6680</v>
      </c>
      <c r="K16" s="28">
        <f t="shared" si="0"/>
        <v>8167.17745361847</v>
      </c>
      <c r="L16" s="28">
        <f t="shared" si="1"/>
        <v>576684.4</v>
      </c>
      <c r="M16" s="9"/>
      <c r="N16" s="9" t="s">
        <v>21</v>
      </c>
      <c r="O16" s="9"/>
      <c r="P16" s="11">
        <v>6680</v>
      </c>
    </row>
    <row r="17" s="2" customFormat="1" ht="39" customHeight="1" spans="1:16">
      <c r="A17" s="8">
        <v>12</v>
      </c>
      <c r="B17" s="8">
        <v>7</v>
      </c>
      <c r="C17" s="12">
        <v>606</v>
      </c>
      <c r="D17" s="12">
        <v>6</v>
      </c>
      <c r="E17" s="13" t="s">
        <v>22</v>
      </c>
      <c r="F17" s="8">
        <v>2.95</v>
      </c>
      <c r="G17" s="12">
        <v>112.72</v>
      </c>
      <c r="H17" s="12">
        <v>20.52</v>
      </c>
      <c r="I17" s="12">
        <v>92.2</v>
      </c>
      <c r="J17" s="13">
        <v>6369</v>
      </c>
      <c r="K17" s="29">
        <f t="shared" si="0"/>
        <v>7786.48242950108</v>
      </c>
      <c r="L17" s="29">
        <f t="shared" si="1"/>
        <v>717913.68</v>
      </c>
      <c r="M17" s="8"/>
      <c r="N17" s="8" t="s">
        <v>21</v>
      </c>
      <c r="O17" s="8"/>
      <c r="P17" s="13">
        <v>6369</v>
      </c>
    </row>
    <row r="18" s="2" customFormat="1" ht="39" customHeight="1" spans="1:16">
      <c r="A18" s="8">
        <v>13</v>
      </c>
      <c r="B18" s="8">
        <v>7</v>
      </c>
      <c r="C18" s="12">
        <v>706</v>
      </c>
      <c r="D18" s="12">
        <v>7</v>
      </c>
      <c r="E18" s="13" t="s">
        <v>22</v>
      </c>
      <c r="F18" s="8">
        <v>2.95</v>
      </c>
      <c r="G18" s="12">
        <v>112.72</v>
      </c>
      <c r="H18" s="12">
        <v>20.52</v>
      </c>
      <c r="I18" s="12">
        <v>92.2</v>
      </c>
      <c r="J18" s="13">
        <v>6473</v>
      </c>
      <c r="K18" s="29">
        <f t="shared" si="0"/>
        <v>7913.62863340564</v>
      </c>
      <c r="L18" s="29">
        <f t="shared" si="1"/>
        <v>729636.56</v>
      </c>
      <c r="M18" s="8"/>
      <c r="N18" s="8" t="s">
        <v>21</v>
      </c>
      <c r="O18" s="8"/>
      <c r="P18" s="13">
        <v>6473</v>
      </c>
    </row>
    <row r="19" s="2" customFormat="1" ht="39" customHeight="1" spans="1:16">
      <c r="A19" s="8">
        <v>14</v>
      </c>
      <c r="B19" s="8">
        <v>7</v>
      </c>
      <c r="C19" s="12">
        <v>906</v>
      </c>
      <c r="D19" s="12">
        <v>9</v>
      </c>
      <c r="E19" s="13" t="s">
        <v>22</v>
      </c>
      <c r="F19" s="8">
        <v>2.95</v>
      </c>
      <c r="G19" s="12">
        <v>112.72</v>
      </c>
      <c r="H19" s="12">
        <v>20.52</v>
      </c>
      <c r="I19" s="12">
        <v>92.2</v>
      </c>
      <c r="J19" s="13">
        <v>6786</v>
      </c>
      <c r="K19" s="29">
        <f t="shared" si="0"/>
        <v>8296.28980477223</v>
      </c>
      <c r="L19" s="29">
        <f t="shared" si="1"/>
        <v>764917.92</v>
      </c>
      <c r="M19" s="8"/>
      <c r="N19" s="8" t="s">
        <v>21</v>
      </c>
      <c r="O19" s="8"/>
      <c r="P19" s="13">
        <v>6786</v>
      </c>
    </row>
    <row r="20" s="2" customFormat="1" ht="39" customHeight="1" spans="1:16">
      <c r="A20" s="8">
        <v>15</v>
      </c>
      <c r="B20" s="8">
        <v>7</v>
      </c>
      <c r="C20" s="12">
        <v>1006</v>
      </c>
      <c r="D20" s="12">
        <v>10</v>
      </c>
      <c r="E20" s="13" t="s">
        <v>22</v>
      </c>
      <c r="F20" s="8">
        <v>2.95</v>
      </c>
      <c r="G20" s="12">
        <v>112.72</v>
      </c>
      <c r="H20" s="12">
        <v>20.52</v>
      </c>
      <c r="I20" s="12">
        <v>92.2</v>
      </c>
      <c r="J20" s="13">
        <v>6890</v>
      </c>
      <c r="K20" s="29">
        <f t="shared" si="0"/>
        <v>8423.43600867679</v>
      </c>
      <c r="L20" s="29">
        <f t="shared" si="1"/>
        <v>776640.8</v>
      </c>
      <c r="M20" s="8"/>
      <c r="N20" s="8" t="s">
        <v>21</v>
      </c>
      <c r="O20" s="8"/>
      <c r="P20" s="13">
        <v>6890</v>
      </c>
    </row>
    <row r="21" s="2" customFormat="1" ht="39" customHeight="1" spans="1:16">
      <c r="A21" s="8">
        <v>16</v>
      </c>
      <c r="B21" s="32">
        <v>7</v>
      </c>
      <c r="C21" s="33">
        <v>1103</v>
      </c>
      <c r="D21" s="33">
        <v>11</v>
      </c>
      <c r="E21" s="34" t="s">
        <v>20</v>
      </c>
      <c r="F21" s="32">
        <v>2.95</v>
      </c>
      <c r="G21" s="33">
        <v>93.39</v>
      </c>
      <c r="H21" s="33">
        <v>17</v>
      </c>
      <c r="I21" s="33">
        <v>76.39</v>
      </c>
      <c r="J21" s="34">
        <v>6400</v>
      </c>
      <c r="K21" s="36">
        <f t="shared" si="0"/>
        <v>7824.27019243356</v>
      </c>
      <c r="L21" s="36">
        <f t="shared" si="1"/>
        <v>597696</v>
      </c>
      <c r="M21" s="8"/>
      <c r="N21" s="8" t="s">
        <v>21</v>
      </c>
      <c r="O21" s="8"/>
      <c r="P21" s="13">
        <v>6553</v>
      </c>
    </row>
    <row r="22" s="2" customFormat="1" ht="39" customHeight="1" spans="1:16">
      <c r="A22" s="8">
        <v>17</v>
      </c>
      <c r="B22" s="8">
        <v>7</v>
      </c>
      <c r="C22" s="12">
        <v>1105</v>
      </c>
      <c r="D22" s="12">
        <v>11</v>
      </c>
      <c r="E22" s="13" t="s">
        <v>20</v>
      </c>
      <c r="F22" s="8">
        <v>2.95</v>
      </c>
      <c r="G22" s="12">
        <v>86.33</v>
      </c>
      <c r="H22" s="12">
        <v>15.72</v>
      </c>
      <c r="I22" s="12">
        <v>70.61</v>
      </c>
      <c r="J22" s="13">
        <v>6680</v>
      </c>
      <c r="K22" s="29">
        <f t="shared" si="0"/>
        <v>8167.17745361847</v>
      </c>
      <c r="L22" s="29">
        <f t="shared" si="1"/>
        <v>576684.4</v>
      </c>
      <c r="M22" s="8"/>
      <c r="N22" s="8" t="s">
        <v>21</v>
      </c>
      <c r="O22" s="8"/>
      <c r="P22" s="13">
        <v>6680</v>
      </c>
    </row>
    <row r="23" s="2" customFormat="1" ht="39" customHeight="1" spans="1:16">
      <c r="A23" s="8">
        <v>18</v>
      </c>
      <c r="B23" s="8">
        <v>7</v>
      </c>
      <c r="C23" s="12">
        <v>1106</v>
      </c>
      <c r="D23" s="12">
        <v>11</v>
      </c>
      <c r="E23" s="13" t="s">
        <v>22</v>
      </c>
      <c r="F23" s="8">
        <v>2.95</v>
      </c>
      <c r="G23" s="12">
        <v>112.72</v>
      </c>
      <c r="H23" s="12">
        <v>20.52</v>
      </c>
      <c r="I23" s="12">
        <v>92.2</v>
      </c>
      <c r="J23" s="13">
        <v>6995</v>
      </c>
      <c r="K23" s="29">
        <f t="shared" si="0"/>
        <v>8551.80477223427</v>
      </c>
      <c r="L23" s="29">
        <f t="shared" si="1"/>
        <v>788476.4</v>
      </c>
      <c r="M23" s="8"/>
      <c r="N23" s="8" t="s">
        <v>21</v>
      </c>
      <c r="O23" s="8"/>
      <c r="P23" s="13">
        <v>6995</v>
      </c>
    </row>
    <row r="24" s="2" customFormat="1" ht="39" customHeight="1" spans="1:16">
      <c r="A24" s="8">
        <v>19</v>
      </c>
      <c r="B24" s="8">
        <v>7</v>
      </c>
      <c r="C24" s="12">
        <v>1205</v>
      </c>
      <c r="D24" s="12">
        <v>12</v>
      </c>
      <c r="E24" s="13" t="s">
        <v>20</v>
      </c>
      <c r="F24" s="8">
        <v>2.95</v>
      </c>
      <c r="G24" s="12">
        <v>86.33</v>
      </c>
      <c r="H24" s="12">
        <v>15.72</v>
      </c>
      <c r="I24" s="12">
        <v>70.61</v>
      </c>
      <c r="J24" s="13">
        <v>6680</v>
      </c>
      <c r="K24" s="29">
        <f t="shared" si="0"/>
        <v>8167.17745361847</v>
      </c>
      <c r="L24" s="29">
        <f t="shared" si="1"/>
        <v>576684.4</v>
      </c>
      <c r="M24" s="8"/>
      <c r="N24" s="8" t="s">
        <v>21</v>
      </c>
      <c r="O24" s="8"/>
      <c r="P24" s="13">
        <v>6680</v>
      </c>
    </row>
    <row r="25" s="2" customFormat="1" ht="39" customHeight="1" spans="1:16">
      <c r="A25" s="8">
        <v>20</v>
      </c>
      <c r="B25" s="8">
        <v>7</v>
      </c>
      <c r="C25" s="12">
        <v>1206</v>
      </c>
      <c r="D25" s="12">
        <v>12</v>
      </c>
      <c r="E25" s="13" t="s">
        <v>22</v>
      </c>
      <c r="F25" s="8">
        <v>2.95</v>
      </c>
      <c r="G25" s="12">
        <v>112.72</v>
      </c>
      <c r="H25" s="12">
        <v>20.52</v>
      </c>
      <c r="I25" s="12">
        <v>92.2</v>
      </c>
      <c r="J25" s="13">
        <v>6995</v>
      </c>
      <c r="K25" s="29">
        <f t="shared" si="0"/>
        <v>8551.80477223427</v>
      </c>
      <c r="L25" s="29">
        <f t="shared" si="1"/>
        <v>788476.4</v>
      </c>
      <c r="M25" s="8"/>
      <c r="N25" s="8" t="s">
        <v>21</v>
      </c>
      <c r="O25" s="8"/>
      <c r="P25" s="13">
        <v>6995</v>
      </c>
    </row>
    <row r="26" s="2" customFormat="1" ht="39" customHeight="1" spans="1:16">
      <c r="A26" s="8">
        <v>21</v>
      </c>
      <c r="B26" s="8">
        <v>7</v>
      </c>
      <c r="C26" s="12">
        <v>1303</v>
      </c>
      <c r="D26" s="12">
        <v>13</v>
      </c>
      <c r="E26" s="13" t="s">
        <v>20</v>
      </c>
      <c r="F26" s="8">
        <v>2.95</v>
      </c>
      <c r="G26" s="12">
        <v>93.39</v>
      </c>
      <c r="H26" s="12">
        <v>17</v>
      </c>
      <c r="I26" s="12">
        <v>76.39</v>
      </c>
      <c r="J26" s="13">
        <v>6553</v>
      </c>
      <c r="K26" s="29">
        <f t="shared" si="0"/>
        <v>8011.31915172143</v>
      </c>
      <c r="L26" s="29">
        <f t="shared" si="1"/>
        <v>611984.67</v>
      </c>
      <c r="M26" s="8"/>
      <c r="N26" s="8" t="s">
        <v>21</v>
      </c>
      <c r="O26" s="8"/>
      <c r="P26" s="13">
        <v>6553</v>
      </c>
    </row>
    <row r="27" s="2" customFormat="1" ht="39" customHeight="1" spans="1:16">
      <c r="A27" s="8">
        <v>22</v>
      </c>
      <c r="B27" s="8">
        <v>7</v>
      </c>
      <c r="C27" s="12">
        <v>1306</v>
      </c>
      <c r="D27" s="12">
        <v>13</v>
      </c>
      <c r="E27" s="13" t="s">
        <v>22</v>
      </c>
      <c r="F27" s="8">
        <v>2.95</v>
      </c>
      <c r="G27" s="12">
        <v>112.72</v>
      </c>
      <c r="H27" s="12">
        <v>20.52</v>
      </c>
      <c r="I27" s="12">
        <v>92.2</v>
      </c>
      <c r="J27" s="13">
        <v>6995</v>
      </c>
      <c r="K27" s="29">
        <f t="shared" si="0"/>
        <v>8551.80477223427</v>
      </c>
      <c r="L27" s="29">
        <f t="shared" si="1"/>
        <v>788476.4</v>
      </c>
      <c r="M27" s="8"/>
      <c r="N27" s="8" t="s">
        <v>21</v>
      </c>
      <c r="O27" s="8"/>
      <c r="P27" s="13">
        <v>6995</v>
      </c>
    </row>
    <row r="28" s="2" customFormat="1" ht="39" customHeight="1" spans="1:16">
      <c r="A28" s="8">
        <v>23</v>
      </c>
      <c r="B28" s="8">
        <v>7</v>
      </c>
      <c r="C28" s="12">
        <v>1405</v>
      </c>
      <c r="D28" s="12">
        <v>14</v>
      </c>
      <c r="E28" s="13" t="s">
        <v>20</v>
      </c>
      <c r="F28" s="8">
        <v>2.95</v>
      </c>
      <c r="G28" s="12">
        <v>86.33</v>
      </c>
      <c r="H28" s="12">
        <v>15.72</v>
      </c>
      <c r="I28" s="12">
        <v>70.61</v>
      </c>
      <c r="J28" s="13">
        <v>6407</v>
      </c>
      <c r="K28" s="29">
        <f t="shared" si="0"/>
        <v>7833.3990936128</v>
      </c>
      <c r="L28" s="29">
        <f t="shared" si="1"/>
        <v>553116.31</v>
      </c>
      <c r="M28" s="8"/>
      <c r="N28" s="8" t="s">
        <v>21</v>
      </c>
      <c r="O28" s="8"/>
      <c r="P28" s="13">
        <v>6407</v>
      </c>
    </row>
    <row r="29" s="2" customFormat="1" ht="39" customHeight="1" spans="1:16">
      <c r="A29" s="8">
        <v>24</v>
      </c>
      <c r="B29" s="9">
        <v>7</v>
      </c>
      <c r="C29" s="10">
        <v>1406</v>
      </c>
      <c r="D29" s="10">
        <v>14</v>
      </c>
      <c r="E29" s="11" t="s">
        <v>22</v>
      </c>
      <c r="F29" s="9">
        <v>2.95</v>
      </c>
      <c r="G29" s="10">
        <v>112.72</v>
      </c>
      <c r="H29" s="10">
        <v>20.52</v>
      </c>
      <c r="I29" s="10">
        <v>92.2</v>
      </c>
      <c r="J29" s="11">
        <v>6400</v>
      </c>
      <c r="K29" s="28">
        <f t="shared" si="0"/>
        <v>7824.38177874187</v>
      </c>
      <c r="L29" s="28">
        <f t="shared" si="1"/>
        <v>721408</v>
      </c>
      <c r="M29" s="9"/>
      <c r="N29" s="9" t="s">
        <v>21</v>
      </c>
      <c r="O29" s="9"/>
      <c r="P29" s="11">
        <v>6400</v>
      </c>
    </row>
    <row r="30" s="2" customFormat="1" ht="39" customHeight="1" spans="1:16">
      <c r="A30" s="8">
        <v>25</v>
      </c>
      <c r="B30" s="8">
        <v>7</v>
      </c>
      <c r="C30" s="12">
        <v>1506</v>
      </c>
      <c r="D30" s="12">
        <v>15</v>
      </c>
      <c r="E30" s="13" t="s">
        <v>22</v>
      </c>
      <c r="F30" s="8">
        <v>2.95</v>
      </c>
      <c r="G30" s="12">
        <v>112.72</v>
      </c>
      <c r="H30" s="12">
        <v>20.52</v>
      </c>
      <c r="I30" s="12">
        <v>92.2</v>
      </c>
      <c r="J30" s="13">
        <v>6786</v>
      </c>
      <c r="K30" s="29">
        <f t="shared" si="0"/>
        <v>8296.28980477223</v>
      </c>
      <c r="L30" s="29">
        <f t="shared" si="1"/>
        <v>764917.92</v>
      </c>
      <c r="M30" s="8"/>
      <c r="N30" s="8" t="s">
        <v>21</v>
      </c>
      <c r="O30" s="8"/>
      <c r="P30" s="13">
        <v>6786</v>
      </c>
    </row>
    <row r="31" s="2" customFormat="1" ht="39" customHeight="1" spans="1:16">
      <c r="A31" s="8">
        <v>26</v>
      </c>
      <c r="B31" s="8">
        <v>7</v>
      </c>
      <c r="C31" s="12">
        <v>1605</v>
      </c>
      <c r="D31" s="12">
        <v>16</v>
      </c>
      <c r="E31" s="13" t="s">
        <v>20</v>
      </c>
      <c r="F31" s="8">
        <v>2.95</v>
      </c>
      <c r="G31" s="12">
        <v>86.33</v>
      </c>
      <c r="H31" s="12">
        <v>15.72</v>
      </c>
      <c r="I31" s="12">
        <v>70.61</v>
      </c>
      <c r="J31" s="13">
        <v>6407</v>
      </c>
      <c r="K31" s="29">
        <f t="shared" si="0"/>
        <v>7833.3990936128</v>
      </c>
      <c r="L31" s="29">
        <f t="shared" si="1"/>
        <v>553116.31</v>
      </c>
      <c r="M31" s="8"/>
      <c r="N31" s="8" t="s">
        <v>21</v>
      </c>
      <c r="O31" s="8"/>
      <c r="P31" s="13">
        <v>6407</v>
      </c>
    </row>
    <row r="32" s="2" customFormat="1" ht="39" customHeight="1" spans="1:16">
      <c r="A32" s="8">
        <v>27</v>
      </c>
      <c r="B32" s="8">
        <v>7</v>
      </c>
      <c r="C32" s="12">
        <v>1703</v>
      </c>
      <c r="D32" s="12">
        <v>17</v>
      </c>
      <c r="E32" s="13" t="s">
        <v>20</v>
      </c>
      <c r="F32" s="8">
        <v>2.95</v>
      </c>
      <c r="G32" s="12">
        <v>93.39</v>
      </c>
      <c r="H32" s="12">
        <v>17</v>
      </c>
      <c r="I32" s="12">
        <v>76.39</v>
      </c>
      <c r="J32" s="13">
        <v>6049</v>
      </c>
      <c r="K32" s="29">
        <f t="shared" si="0"/>
        <v>7395.15787406729</v>
      </c>
      <c r="L32" s="29">
        <f t="shared" si="1"/>
        <v>564916.11</v>
      </c>
      <c r="M32" s="8"/>
      <c r="N32" s="8" t="s">
        <v>21</v>
      </c>
      <c r="O32" s="8"/>
      <c r="P32" s="13">
        <v>6049</v>
      </c>
    </row>
    <row r="33" s="2" customFormat="1" ht="22.05" customHeight="1" spans="1:16">
      <c r="A33" s="8" t="s">
        <v>23</v>
      </c>
      <c r="B33" s="8"/>
      <c r="C33" s="8"/>
      <c r="D33" s="8"/>
      <c r="E33" s="8"/>
      <c r="F33" s="8"/>
      <c r="G33" s="8">
        <f>SUM(G6:G32)</f>
        <v>2744.75</v>
      </c>
      <c r="H33" s="8">
        <f>SUM(H6:H32)</f>
        <v>499.68</v>
      </c>
      <c r="I33" s="8">
        <f>SUM(I6:I32)</f>
        <v>2245.07</v>
      </c>
      <c r="J33" s="29">
        <f>L33/G33</f>
        <v>6343.80456872211</v>
      </c>
      <c r="K33" s="29">
        <f t="shared" si="0"/>
        <v>7755.73037366318</v>
      </c>
      <c r="L33" s="29">
        <f>SUM(L6:L32)</f>
        <v>17412157.59</v>
      </c>
      <c r="M33" s="8"/>
      <c r="N33" s="8"/>
      <c r="O33" s="8"/>
      <c r="P33" s="3">
        <v>6364</v>
      </c>
    </row>
    <row r="34" s="3" customFormat="1" ht="30" customHeight="1" spans="1:15">
      <c r="A34" s="14" t="s">
        <v>24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30"/>
    </row>
    <row r="35" s="2" customFormat="1" ht="78" customHeight="1" spans="1:15">
      <c r="A35" s="16" t="s">
        <v>25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="2" customFormat="1" customHeight="1" spans="1:15">
      <c r="A36" s="17" t="s">
        <v>26</v>
      </c>
      <c r="B36" s="17"/>
      <c r="C36" s="17"/>
      <c r="D36" s="17"/>
      <c r="E36" s="17"/>
      <c r="F36" s="17"/>
      <c r="G36" s="17"/>
      <c r="H36" s="17"/>
      <c r="I36" s="17"/>
      <c r="J36" s="17"/>
      <c r="K36" s="17" t="s">
        <v>27</v>
      </c>
      <c r="L36" s="17"/>
      <c r="M36" s="17"/>
      <c r="N36" s="17"/>
      <c r="O36" s="17"/>
    </row>
    <row r="37" s="2" customFormat="1" ht="16" customHeight="1" spans="1:15">
      <c r="A37" s="17" t="s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 t="s">
        <v>29</v>
      </c>
      <c r="L37" s="17"/>
      <c r="M37" s="17"/>
      <c r="N37" s="17"/>
      <c r="O37" s="17"/>
    </row>
    <row r="38" s="2" customFormat="1" ht="18" customHeight="1" spans="1:15">
      <c r="A38" s="17" t="s">
        <v>30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="2" customFormat="1" ht="24.9" customHeight="1" spans="10:12">
      <c r="J39" s="31"/>
      <c r="K39" s="31"/>
      <c r="L39" s="31"/>
    </row>
    <row r="40" s="2" customFormat="1" ht="24.9" customHeight="1" spans="10:12">
      <c r="J40" s="31"/>
      <c r="K40" s="31"/>
      <c r="L40" s="31"/>
    </row>
    <row r="41" s="2" customFormat="1" ht="24.9" customHeight="1" spans="10:12">
      <c r="J41" s="31"/>
      <c r="K41" s="31"/>
      <c r="L41" s="31"/>
    </row>
    <row r="42" s="2" customFormat="1" ht="24.9" customHeight="1" spans="10:12">
      <c r="J42" s="31"/>
      <c r="K42" s="31"/>
      <c r="L42" s="31"/>
    </row>
    <row r="43" s="2" customFormat="1" ht="24.9" customHeight="1" spans="10:12">
      <c r="J43" s="31"/>
      <c r="K43" s="31"/>
      <c r="L43" s="31"/>
    </row>
    <row r="44" s="2" customFormat="1" ht="24.9" customHeight="1" spans="10:12">
      <c r="J44" s="31"/>
      <c r="K44" s="31"/>
      <c r="L44" s="31"/>
    </row>
    <row r="45" s="2" customFormat="1" ht="24.9" customHeight="1" spans="10:12">
      <c r="J45" s="31"/>
      <c r="K45" s="31"/>
      <c r="L45" s="31"/>
    </row>
    <row r="46" s="2" customFormat="1" ht="24.9" customHeight="1" spans="10:12">
      <c r="J46" s="31"/>
      <c r="K46" s="31"/>
      <c r="L46" s="31"/>
    </row>
    <row r="47" s="2" customFormat="1" ht="31.05" customHeight="1" spans="10:12">
      <c r="J47" s="31"/>
      <c r="K47" s="31"/>
      <c r="L47" s="31"/>
    </row>
    <row r="48" s="1" customFormat="1" ht="42" customHeight="1" spans="10:12">
      <c r="J48" s="4"/>
      <c r="K48" s="4"/>
      <c r="L48" s="4"/>
    </row>
    <row r="49" s="1" customFormat="1" ht="52.05" customHeight="1" spans="10:12">
      <c r="J49" s="4"/>
      <c r="K49" s="4"/>
      <c r="L49" s="4"/>
    </row>
    <row r="50" s="1" customFormat="1" ht="27" customHeight="1" spans="10:12">
      <c r="J50" s="4"/>
      <c r="K50" s="4"/>
      <c r="L50" s="4"/>
    </row>
    <row r="51" s="1" customFormat="1" ht="25.95" customHeight="1" spans="10:12">
      <c r="J51" s="4"/>
      <c r="K51" s="4"/>
      <c r="L51" s="4"/>
    </row>
    <row r="1048462" customFormat="1" ht="14"/>
    <row r="1048463" customFormat="1" ht="14"/>
    <row r="1048464" customFormat="1" ht="14"/>
    <row r="1048465" customFormat="1" ht="14"/>
    <row r="1048466" customFormat="1" ht="14"/>
    <row r="1048467" customFormat="1" ht="14"/>
    <row r="1048468" customFormat="1" ht="14"/>
    <row r="1048469" customFormat="1" ht="14"/>
    <row r="1048470" customFormat="1" ht="14"/>
    <row r="1048471" customFormat="1" ht="14"/>
    <row r="1048472" customFormat="1" ht="14"/>
    <row r="1048473" customFormat="1" ht="14"/>
    <row r="1048474" customFormat="1" ht="14"/>
    <row r="1048475" customFormat="1" ht="14"/>
    <row r="1048476" customFormat="1" ht="14"/>
    <row r="1048477" customFormat="1" ht="14"/>
    <row r="1048478" customFormat="1" ht="14"/>
    <row r="1048479" customFormat="1" ht="14"/>
    <row r="1048480" customFormat="1" ht="14"/>
    <row r="1048481" customFormat="1" ht="14"/>
    <row r="1048482" customFormat="1" ht="14"/>
    <row r="1048483" customFormat="1" ht="14"/>
    <row r="1048484" customFormat="1" ht="14"/>
    <row r="1048485" customFormat="1" ht="14"/>
    <row r="1048486" customFormat="1" ht="14"/>
    <row r="1048487" customFormat="1" ht="14"/>
    <row r="1048488" customFormat="1" ht="14"/>
    <row r="1048489" customFormat="1" ht="14"/>
    <row r="1048490" customFormat="1" ht="14"/>
    <row r="1048491" customFormat="1" ht="14"/>
    <row r="1048492" customFormat="1" ht="14"/>
    <row r="1048493" customFormat="1" ht="14"/>
    <row r="1048494" customFormat="1" ht="14"/>
    <row r="1048495" customFormat="1" ht="14"/>
    <row r="1048496" customFormat="1" ht="14"/>
    <row r="1048497" customFormat="1" ht="14"/>
    <row r="1048498" customFormat="1" ht="14"/>
    <row r="1048499" customFormat="1" ht="14"/>
    <row r="1048500" customFormat="1" ht="14"/>
    <row r="1048501" customFormat="1" ht="14"/>
    <row r="1048502" customFormat="1" ht="14"/>
    <row r="1048503" customFormat="1" ht="14"/>
    <row r="1048504" customFormat="1" ht="14"/>
    <row r="1048505" customFormat="1" ht="14"/>
    <row r="1048506" customFormat="1" ht="14"/>
    <row r="1048507" customFormat="1" ht="14"/>
    <row r="1048508" customFormat="1" ht="14"/>
    <row r="1048509" customFormat="1" ht="14"/>
    <row r="1048510" customFormat="1" ht="14"/>
    <row r="1048511" customFormat="1" ht="14"/>
    <row r="1048512" customFormat="1" ht="14"/>
    <row r="1048513" customFormat="1" ht="14"/>
    <row r="1048514" customFormat="1" ht="14"/>
    <row r="1048515" customFormat="1" ht="14"/>
    <row r="1048516" customFormat="1" ht="14"/>
    <row r="1048517" customFormat="1" ht="14"/>
    <row r="1048518" customFormat="1" ht="14"/>
    <row r="1048519" customFormat="1" ht="14"/>
    <row r="1048520" customFormat="1" ht="14"/>
    <row r="1048521" customFormat="1" ht="14"/>
    <row r="1048522" customFormat="1" ht="14"/>
    <row r="1048523" customFormat="1" ht="14"/>
    <row r="1048524" customFormat="1" ht="14"/>
  </sheetData>
  <autoFilter xmlns:etc="http://www.wps.cn/officeDocument/2017/etCustomData" ref="A5:P38" etc:filterBottomFollowUsedRange="0">
    <extLst/>
  </autoFilter>
  <mergeCells count="27">
    <mergeCell ref="A1:B1"/>
    <mergeCell ref="A2:O2"/>
    <mergeCell ref="A3:H3"/>
    <mergeCell ref="A33:E33"/>
    <mergeCell ref="A34:O34"/>
    <mergeCell ref="A35:O35"/>
    <mergeCell ref="A36:E36"/>
    <mergeCell ref="K36:L36"/>
    <mergeCell ref="A37:E37"/>
    <mergeCell ref="K37:L37"/>
    <mergeCell ref="A38:E3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49"/>
  <sheetViews>
    <sheetView workbookViewId="0">
      <pane ySplit="5" topLeftCell="A18" activePane="bottomLeft" state="frozen"/>
      <selection/>
      <selection pane="bottomLeft" activeCell="N6" sqref="N6:N57"/>
    </sheetView>
  </sheetViews>
  <sheetFormatPr defaultColWidth="8.72727272727273" defaultRowHeight="15"/>
  <cols>
    <col min="1" max="4" width="8.72727272727273" style="1"/>
    <col min="5" max="5" width="14.2727272727273" style="1" customWidth="1"/>
    <col min="6" max="6" width="8.72727272727273" style="1"/>
    <col min="7" max="7" width="9.18181818181818" style="1"/>
    <col min="8" max="8" width="8.72727272727273" style="1"/>
    <col min="9" max="9" width="9.18181818181818" style="1"/>
    <col min="10" max="11" width="8.72727272727273" style="4"/>
    <col min="12" max="12" width="11" style="4"/>
    <col min="13" max="16384" width="8.72727272727273" style="1"/>
  </cols>
  <sheetData>
    <row r="1" s="1" customFormat="1" ht="24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18"/>
      <c r="K1" s="18"/>
      <c r="L1" s="18"/>
      <c r="M1" s="5"/>
      <c r="N1" s="5"/>
      <c r="O1" s="5"/>
    </row>
    <row r="2" s="1" customFormat="1" ht="28.0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18"/>
      <c r="K2" s="18"/>
      <c r="L2" s="18"/>
      <c r="M2" s="5"/>
      <c r="N2" s="5"/>
      <c r="O2" s="5"/>
    </row>
    <row r="3" s="1" customFormat="1" ht="28.95" customHeight="1" spans="1:15">
      <c r="A3" s="6" t="s">
        <v>2</v>
      </c>
      <c r="B3" s="6"/>
      <c r="C3" s="6"/>
      <c r="D3" s="6"/>
      <c r="E3" s="6"/>
      <c r="F3" s="6"/>
      <c r="G3" s="6"/>
      <c r="H3" s="6"/>
      <c r="I3" s="19" t="s">
        <v>3</v>
      </c>
      <c r="J3" s="20"/>
      <c r="K3" s="20"/>
      <c r="L3" s="20"/>
      <c r="M3" s="21"/>
      <c r="N3" s="22"/>
      <c r="O3" s="22"/>
    </row>
    <row r="4" s="1" customFormat="1" ht="27" customHeight="1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23" t="s">
        <v>13</v>
      </c>
      <c r="K4" s="23" t="s">
        <v>14</v>
      </c>
      <c r="L4" s="24" t="s">
        <v>15</v>
      </c>
      <c r="M4" s="25" t="s">
        <v>16</v>
      </c>
      <c r="N4" s="7" t="s">
        <v>17</v>
      </c>
      <c r="O4" s="7" t="s">
        <v>18</v>
      </c>
    </row>
    <row r="5" s="1" customFormat="1" ht="27" customHeight="1" spans="1:15">
      <c r="A5" s="7"/>
      <c r="B5" s="7"/>
      <c r="C5" s="7"/>
      <c r="D5" s="7"/>
      <c r="E5" s="7"/>
      <c r="F5" s="7"/>
      <c r="G5" s="7"/>
      <c r="H5" s="7"/>
      <c r="I5" s="7"/>
      <c r="J5" s="23"/>
      <c r="K5" s="23"/>
      <c r="L5" s="26"/>
      <c r="M5" s="27"/>
      <c r="N5" s="7"/>
      <c r="O5" s="7"/>
    </row>
    <row r="6" s="2" customFormat="1" ht="39" customHeight="1" spans="1:15">
      <c r="A6" s="8">
        <v>1</v>
      </c>
      <c r="B6" s="9">
        <v>7</v>
      </c>
      <c r="C6" s="10">
        <v>205</v>
      </c>
      <c r="D6" s="10">
        <v>2</v>
      </c>
      <c r="E6" s="11" t="s">
        <v>20</v>
      </c>
      <c r="F6" s="9">
        <v>2.95</v>
      </c>
      <c r="G6" s="10">
        <v>86.33</v>
      </c>
      <c r="H6" s="10">
        <v>15.72</v>
      </c>
      <c r="I6" s="10">
        <v>70.61</v>
      </c>
      <c r="J6" s="11">
        <v>6407</v>
      </c>
      <c r="K6" s="28">
        <f t="shared" ref="K6:K11" si="0">L6/I6</f>
        <v>7833.3990936128</v>
      </c>
      <c r="L6" s="28">
        <f t="shared" ref="L6:L11" si="1">J6*G6</f>
        <v>553116.31</v>
      </c>
      <c r="M6" s="9"/>
      <c r="N6" s="9" t="s">
        <v>31</v>
      </c>
      <c r="O6" s="8"/>
    </row>
    <row r="7" s="2" customFormat="1" ht="39" customHeight="1" spans="1:15">
      <c r="A7" s="8">
        <v>2</v>
      </c>
      <c r="B7" s="9">
        <v>7</v>
      </c>
      <c r="C7" s="10">
        <v>301</v>
      </c>
      <c r="D7" s="10">
        <v>3</v>
      </c>
      <c r="E7" s="11" t="s">
        <v>20</v>
      </c>
      <c r="F7" s="9">
        <v>2.95</v>
      </c>
      <c r="G7" s="10">
        <v>85.25</v>
      </c>
      <c r="H7" s="10">
        <v>15.52</v>
      </c>
      <c r="I7" s="10">
        <v>69.73</v>
      </c>
      <c r="J7" s="11">
        <v>5522</v>
      </c>
      <c r="K7" s="28">
        <f t="shared" si="0"/>
        <v>6751.04689516707</v>
      </c>
      <c r="L7" s="28">
        <f t="shared" si="1"/>
        <v>470750.5</v>
      </c>
      <c r="M7" s="9"/>
      <c r="N7" s="9" t="s">
        <v>31</v>
      </c>
      <c r="O7" s="8"/>
    </row>
    <row r="8" s="2" customFormat="1" ht="39" customHeight="1" spans="1:15">
      <c r="A8" s="8">
        <v>3</v>
      </c>
      <c r="B8" s="8">
        <v>7</v>
      </c>
      <c r="C8" s="12">
        <v>305</v>
      </c>
      <c r="D8" s="12">
        <v>3</v>
      </c>
      <c r="E8" s="13" t="s">
        <v>20</v>
      </c>
      <c r="F8" s="8">
        <v>2.95</v>
      </c>
      <c r="G8" s="12">
        <v>86.33</v>
      </c>
      <c r="H8" s="12">
        <v>15.72</v>
      </c>
      <c r="I8" s="12">
        <v>70.61</v>
      </c>
      <c r="J8" s="13">
        <v>5726</v>
      </c>
      <c r="K8" s="29">
        <f t="shared" si="0"/>
        <v>7000.78714063164</v>
      </c>
      <c r="L8" s="29">
        <f t="shared" si="1"/>
        <v>494325.58</v>
      </c>
      <c r="M8" s="8"/>
      <c r="N8" s="9" t="s">
        <v>31</v>
      </c>
      <c r="O8" s="8"/>
    </row>
    <row r="9" s="2" customFormat="1" ht="39" customHeight="1" spans="1:15">
      <c r="A9" s="8">
        <v>4</v>
      </c>
      <c r="B9" s="9">
        <v>7</v>
      </c>
      <c r="C9" s="10">
        <v>306</v>
      </c>
      <c r="D9" s="10">
        <v>3</v>
      </c>
      <c r="E9" s="11" t="s">
        <v>22</v>
      </c>
      <c r="F9" s="9">
        <v>2.95</v>
      </c>
      <c r="G9" s="10">
        <v>112.72</v>
      </c>
      <c r="H9" s="10">
        <v>20.52</v>
      </c>
      <c r="I9" s="10">
        <v>92.2</v>
      </c>
      <c r="J9" s="11">
        <v>6056</v>
      </c>
      <c r="K9" s="28">
        <f t="shared" si="0"/>
        <v>7403.82125813449</v>
      </c>
      <c r="L9" s="28">
        <f t="shared" si="1"/>
        <v>682632.32</v>
      </c>
      <c r="M9" s="9"/>
      <c r="N9" s="9" t="s">
        <v>31</v>
      </c>
      <c r="O9" s="8"/>
    </row>
    <row r="10" s="2" customFormat="1" ht="39" customHeight="1" spans="1:15">
      <c r="A10" s="8">
        <v>5</v>
      </c>
      <c r="B10" s="9">
        <v>7</v>
      </c>
      <c r="C10" s="10">
        <v>401</v>
      </c>
      <c r="D10" s="10">
        <v>4</v>
      </c>
      <c r="E10" s="11" t="s">
        <v>20</v>
      </c>
      <c r="F10" s="9">
        <v>2.95</v>
      </c>
      <c r="G10" s="10">
        <v>85.25</v>
      </c>
      <c r="H10" s="10">
        <v>15.52</v>
      </c>
      <c r="I10" s="10">
        <v>69.73</v>
      </c>
      <c r="J10" s="11">
        <v>5660</v>
      </c>
      <c r="K10" s="28">
        <f t="shared" si="0"/>
        <v>6919.76193890721</v>
      </c>
      <c r="L10" s="28">
        <f t="shared" si="1"/>
        <v>482515</v>
      </c>
      <c r="M10" s="9"/>
      <c r="N10" s="9" t="s">
        <v>31</v>
      </c>
      <c r="O10" s="8"/>
    </row>
    <row r="11" s="2" customFormat="1" ht="39" customHeight="1" spans="1:15">
      <c r="A11" s="8">
        <v>6</v>
      </c>
      <c r="B11" s="9">
        <v>7</v>
      </c>
      <c r="C11" s="10">
        <v>402</v>
      </c>
      <c r="D11" s="10">
        <v>4</v>
      </c>
      <c r="E11" s="11" t="s">
        <v>22</v>
      </c>
      <c r="F11" s="9">
        <v>2.95</v>
      </c>
      <c r="G11" s="10">
        <v>114.27</v>
      </c>
      <c r="H11" s="10">
        <v>20.8</v>
      </c>
      <c r="I11" s="10">
        <v>93.47</v>
      </c>
      <c r="J11" s="11">
        <v>5975</v>
      </c>
      <c r="K11" s="28">
        <f t="shared" si="0"/>
        <v>7304.62447844228</v>
      </c>
      <c r="L11" s="28">
        <f t="shared" si="1"/>
        <v>682763.25</v>
      </c>
      <c r="M11" s="9"/>
      <c r="N11" s="9" t="s">
        <v>31</v>
      </c>
      <c r="O11" s="9"/>
    </row>
    <row r="12" s="2" customFormat="1" ht="39" customHeight="1" spans="1:15">
      <c r="A12" s="8">
        <v>7</v>
      </c>
      <c r="B12" s="9">
        <v>7</v>
      </c>
      <c r="C12" s="10">
        <v>501</v>
      </c>
      <c r="D12" s="10">
        <v>5</v>
      </c>
      <c r="E12" s="11" t="s">
        <v>20</v>
      </c>
      <c r="F12" s="9">
        <v>2.95</v>
      </c>
      <c r="G12" s="10">
        <v>85.25</v>
      </c>
      <c r="H12" s="10">
        <v>15.52</v>
      </c>
      <c r="I12" s="10">
        <v>69.73</v>
      </c>
      <c r="J12" s="11">
        <v>5660</v>
      </c>
      <c r="K12" s="28">
        <f t="shared" ref="K12:K19" si="2">L12/I12</f>
        <v>6919.76193890721</v>
      </c>
      <c r="L12" s="28">
        <f t="shared" ref="L12:L19" si="3">J12*G12</f>
        <v>482515</v>
      </c>
      <c r="M12" s="9"/>
      <c r="N12" s="9" t="s">
        <v>31</v>
      </c>
      <c r="O12" s="8"/>
    </row>
    <row r="13" s="2" customFormat="1" ht="39" customHeight="1" spans="1:15">
      <c r="A13" s="8">
        <v>8</v>
      </c>
      <c r="B13" s="9">
        <v>7</v>
      </c>
      <c r="C13" s="10">
        <v>502</v>
      </c>
      <c r="D13" s="10">
        <v>5</v>
      </c>
      <c r="E13" s="11" t="s">
        <v>22</v>
      </c>
      <c r="F13" s="9">
        <v>2.95</v>
      </c>
      <c r="G13" s="10">
        <v>114.27</v>
      </c>
      <c r="H13" s="10">
        <v>20.8</v>
      </c>
      <c r="I13" s="10">
        <v>93.47</v>
      </c>
      <c r="J13" s="11">
        <v>6179</v>
      </c>
      <c r="K13" s="28">
        <f t="shared" si="2"/>
        <v>7554.02086230876</v>
      </c>
      <c r="L13" s="28">
        <f t="shared" si="3"/>
        <v>706074.33</v>
      </c>
      <c r="M13" s="9"/>
      <c r="N13" s="9" t="s">
        <v>31</v>
      </c>
      <c r="O13" s="8"/>
    </row>
    <row r="14" s="2" customFormat="1" ht="39" customHeight="1" spans="1:15">
      <c r="A14" s="8">
        <v>9</v>
      </c>
      <c r="B14" s="9">
        <v>7</v>
      </c>
      <c r="C14" s="10">
        <v>503</v>
      </c>
      <c r="D14" s="10">
        <v>5</v>
      </c>
      <c r="E14" s="11" t="s">
        <v>20</v>
      </c>
      <c r="F14" s="9">
        <v>2.95</v>
      </c>
      <c r="G14" s="10">
        <v>93.39</v>
      </c>
      <c r="H14" s="10">
        <v>17</v>
      </c>
      <c r="I14" s="10">
        <v>76.39</v>
      </c>
      <c r="J14" s="11">
        <v>6000</v>
      </c>
      <c r="K14" s="28">
        <f t="shared" si="2"/>
        <v>7335.25330540647</v>
      </c>
      <c r="L14" s="28">
        <f t="shared" si="3"/>
        <v>560340</v>
      </c>
      <c r="M14" s="9"/>
      <c r="N14" s="9" t="s">
        <v>31</v>
      </c>
      <c r="O14" s="8"/>
    </row>
    <row r="15" s="2" customFormat="1" ht="39" customHeight="1" spans="1:15">
      <c r="A15" s="8">
        <v>10</v>
      </c>
      <c r="B15" s="8">
        <v>7</v>
      </c>
      <c r="C15" s="12">
        <v>505</v>
      </c>
      <c r="D15" s="12">
        <v>5</v>
      </c>
      <c r="E15" s="13" t="s">
        <v>20</v>
      </c>
      <c r="F15" s="8">
        <v>2.95</v>
      </c>
      <c r="G15" s="12">
        <v>86.33</v>
      </c>
      <c r="H15" s="12">
        <v>15.72</v>
      </c>
      <c r="I15" s="12">
        <v>70.61</v>
      </c>
      <c r="J15" s="13">
        <v>5862</v>
      </c>
      <c r="K15" s="29">
        <f t="shared" si="2"/>
        <v>7167.0650049568</v>
      </c>
      <c r="L15" s="29">
        <f t="shared" si="3"/>
        <v>506066.46</v>
      </c>
      <c r="M15" s="8"/>
      <c r="N15" s="9" t="s">
        <v>31</v>
      </c>
      <c r="O15" s="8"/>
    </row>
    <row r="16" s="2" customFormat="1" ht="39" customHeight="1" spans="1:15">
      <c r="A16" s="8">
        <v>11</v>
      </c>
      <c r="B16" s="9">
        <v>7</v>
      </c>
      <c r="C16" s="10">
        <v>601</v>
      </c>
      <c r="D16" s="10">
        <v>6</v>
      </c>
      <c r="E16" s="11" t="s">
        <v>20</v>
      </c>
      <c r="F16" s="9">
        <v>2.95</v>
      </c>
      <c r="G16" s="10">
        <v>85.25</v>
      </c>
      <c r="H16" s="10">
        <v>15.52</v>
      </c>
      <c r="I16" s="10">
        <v>69.73</v>
      </c>
      <c r="J16" s="11">
        <v>6152</v>
      </c>
      <c r="K16" s="28">
        <f t="shared" si="2"/>
        <v>7521.26774702424</v>
      </c>
      <c r="L16" s="28">
        <f t="shared" si="3"/>
        <v>524458</v>
      </c>
      <c r="M16" s="9"/>
      <c r="N16" s="9" t="s">
        <v>31</v>
      </c>
      <c r="O16" s="8"/>
    </row>
    <row r="17" s="2" customFormat="1" ht="39" customHeight="1" spans="1:15">
      <c r="A17" s="8">
        <v>12</v>
      </c>
      <c r="B17" s="9">
        <v>7</v>
      </c>
      <c r="C17" s="10">
        <v>602</v>
      </c>
      <c r="D17" s="10">
        <v>6</v>
      </c>
      <c r="E17" s="11" t="s">
        <v>22</v>
      </c>
      <c r="F17" s="9">
        <v>2.95</v>
      </c>
      <c r="G17" s="10">
        <v>114.27</v>
      </c>
      <c r="H17" s="10">
        <v>20.8</v>
      </c>
      <c r="I17" s="10">
        <v>93.47</v>
      </c>
      <c r="J17" s="11">
        <v>6282</v>
      </c>
      <c r="K17" s="28">
        <f t="shared" si="2"/>
        <v>7679.94158553547</v>
      </c>
      <c r="L17" s="28">
        <f t="shared" si="3"/>
        <v>717844.14</v>
      </c>
      <c r="M17" s="9"/>
      <c r="N17" s="9" t="s">
        <v>31</v>
      </c>
      <c r="O17" s="8"/>
    </row>
    <row r="18" s="2" customFormat="1" ht="39" customHeight="1" spans="1:15">
      <c r="A18" s="8">
        <v>13</v>
      </c>
      <c r="B18" s="9">
        <v>7</v>
      </c>
      <c r="C18" s="10">
        <v>603</v>
      </c>
      <c r="D18" s="10">
        <v>6</v>
      </c>
      <c r="E18" s="11" t="s">
        <v>20</v>
      </c>
      <c r="F18" s="9">
        <v>2.95</v>
      </c>
      <c r="G18" s="10">
        <v>93.39</v>
      </c>
      <c r="H18" s="10">
        <v>17</v>
      </c>
      <c r="I18" s="10">
        <v>76.39</v>
      </c>
      <c r="J18" s="11">
        <v>6000</v>
      </c>
      <c r="K18" s="28">
        <f t="shared" si="2"/>
        <v>7335.25330540647</v>
      </c>
      <c r="L18" s="28">
        <f t="shared" si="3"/>
        <v>560340</v>
      </c>
      <c r="M18" s="9"/>
      <c r="N18" s="9" t="s">
        <v>31</v>
      </c>
      <c r="O18" s="9"/>
    </row>
    <row r="19" s="2" customFormat="1" ht="39" customHeight="1" spans="1:15">
      <c r="A19" s="8">
        <v>14</v>
      </c>
      <c r="B19" s="9">
        <v>7</v>
      </c>
      <c r="C19" s="10">
        <v>701</v>
      </c>
      <c r="D19" s="10">
        <v>7</v>
      </c>
      <c r="E19" s="11" t="s">
        <v>20</v>
      </c>
      <c r="F19" s="9">
        <v>2.95</v>
      </c>
      <c r="G19" s="10">
        <v>85.25</v>
      </c>
      <c r="H19" s="10">
        <v>15.52</v>
      </c>
      <c r="I19" s="10">
        <v>69.73</v>
      </c>
      <c r="J19" s="11">
        <v>5936</v>
      </c>
      <c r="K19" s="28">
        <f t="shared" si="2"/>
        <v>7257.19202638749</v>
      </c>
      <c r="L19" s="28">
        <f t="shared" si="3"/>
        <v>506044</v>
      </c>
      <c r="M19" s="9"/>
      <c r="N19" s="9" t="s">
        <v>31</v>
      </c>
      <c r="O19" s="8"/>
    </row>
    <row r="20" s="2" customFormat="1" ht="39" customHeight="1" spans="1:15">
      <c r="A20" s="8">
        <v>15</v>
      </c>
      <c r="B20" s="9">
        <v>7</v>
      </c>
      <c r="C20" s="10">
        <v>702</v>
      </c>
      <c r="D20" s="10">
        <v>7</v>
      </c>
      <c r="E20" s="11" t="s">
        <v>22</v>
      </c>
      <c r="F20" s="9">
        <v>2.95</v>
      </c>
      <c r="G20" s="10">
        <v>114.27</v>
      </c>
      <c r="H20" s="10">
        <v>20.8</v>
      </c>
      <c r="I20" s="10">
        <v>93.47</v>
      </c>
      <c r="J20" s="11">
        <v>6385</v>
      </c>
      <c r="K20" s="28">
        <f t="shared" ref="K20:K23" si="4">L20/I20</f>
        <v>7805.86230876217</v>
      </c>
      <c r="L20" s="28">
        <f t="shared" ref="L20:L23" si="5">J20*G20</f>
        <v>729613.95</v>
      </c>
      <c r="M20" s="9"/>
      <c r="N20" s="9" t="s">
        <v>31</v>
      </c>
      <c r="O20" s="8"/>
    </row>
    <row r="21" s="2" customFormat="1" ht="39" customHeight="1" spans="1:15">
      <c r="A21" s="8">
        <v>16</v>
      </c>
      <c r="B21" s="9">
        <v>7</v>
      </c>
      <c r="C21" s="10">
        <v>703</v>
      </c>
      <c r="D21" s="10">
        <v>7</v>
      </c>
      <c r="E21" s="11" t="s">
        <v>20</v>
      </c>
      <c r="F21" s="9">
        <v>2.95</v>
      </c>
      <c r="G21" s="10">
        <v>93.39</v>
      </c>
      <c r="H21" s="10">
        <v>17</v>
      </c>
      <c r="I21" s="10">
        <v>76.39</v>
      </c>
      <c r="J21" s="11">
        <v>6301</v>
      </c>
      <c r="K21" s="28">
        <f t="shared" si="4"/>
        <v>7703.23851289436</v>
      </c>
      <c r="L21" s="28">
        <f t="shared" si="5"/>
        <v>588450.39</v>
      </c>
      <c r="M21" s="9"/>
      <c r="N21" s="9" t="s">
        <v>31</v>
      </c>
      <c r="O21" s="8"/>
    </row>
    <row r="22" s="2" customFormat="1" ht="39" customHeight="1" spans="1:15">
      <c r="A22" s="8">
        <v>17</v>
      </c>
      <c r="B22" s="9">
        <v>7</v>
      </c>
      <c r="C22" s="10">
        <v>705</v>
      </c>
      <c r="D22" s="10">
        <v>7</v>
      </c>
      <c r="E22" s="11" t="s">
        <v>20</v>
      </c>
      <c r="F22" s="9">
        <v>2.95</v>
      </c>
      <c r="G22" s="10">
        <v>86.33</v>
      </c>
      <c r="H22" s="10">
        <v>15.72</v>
      </c>
      <c r="I22" s="10">
        <v>70.61</v>
      </c>
      <c r="J22" s="11">
        <v>6134</v>
      </c>
      <c r="K22" s="28">
        <f t="shared" si="4"/>
        <v>7499.62073360714</v>
      </c>
      <c r="L22" s="28">
        <f t="shared" si="5"/>
        <v>529548.22</v>
      </c>
      <c r="M22" s="9"/>
      <c r="N22" s="9" t="s">
        <v>31</v>
      </c>
      <c r="O22" s="8"/>
    </row>
    <row r="23" s="2" customFormat="1" ht="39" customHeight="1" spans="1:15">
      <c r="A23" s="8">
        <v>18</v>
      </c>
      <c r="B23" s="9">
        <v>7</v>
      </c>
      <c r="C23" s="10">
        <v>801</v>
      </c>
      <c r="D23" s="10">
        <v>8</v>
      </c>
      <c r="E23" s="11" t="s">
        <v>20</v>
      </c>
      <c r="F23" s="9">
        <v>2.95</v>
      </c>
      <c r="G23" s="10">
        <v>85.25</v>
      </c>
      <c r="H23" s="10">
        <v>15.52</v>
      </c>
      <c r="I23" s="10">
        <v>69.73</v>
      </c>
      <c r="J23" s="11">
        <v>6323</v>
      </c>
      <c r="K23" s="28">
        <f t="shared" si="4"/>
        <v>7730.32769252832</v>
      </c>
      <c r="L23" s="28">
        <f t="shared" si="5"/>
        <v>539035.75</v>
      </c>
      <c r="M23" s="9"/>
      <c r="N23" s="9" t="s">
        <v>31</v>
      </c>
      <c r="O23" s="8"/>
    </row>
    <row r="24" s="2" customFormat="1" ht="39" customHeight="1" spans="1:15">
      <c r="A24" s="8">
        <v>19</v>
      </c>
      <c r="B24" s="9">
        <v>7</v>
      </c>
      <c r="C24" s="10">
        <v>802</v>
      </c>
      <c r="D24" s="10">
        <v>8</v>
      </c>
      <c r="E24" s="11" t="s">
        <v>22</v>
      </c>
      <c r="F24" s="9">
        <v>2.95</v>
      </c>
      <c r="G24" s="10">
        <v>114.27</v>
      </c>
      <c r="H24" s="10">
        <v>20.8</v>
      </c>
      <c r="I24" s="10">
        <v>93.47</v>
      </c>
      <c r="J24" s="11">
        <v>6200</v>
      </c>
      <c r="K24" s="28">
        <f t="shared" ref="K24:K34" si="6">L24/I24</f>
        <v>7579.69401947149</v>
      </c>
      <c r="L24" s="28">
        <f t="shared" ref="L24:L34" si="7">J24*G24</f>
        <v>708474</v>
      </c>
      <c r="M24" s="9"/>
      <c r="N24" s="9" t="s">
        <v>31</v>
      </c>
      <c r="O24" s="8"/>
    </row>
    <row r="25" s="2" customFormat="1" ht="39" customHeight="1" spans="1:15">
      <c r="A25" s="8">
        <v>20</v>
      </c>
      <c r="B25" s="9">
        <v>7</v>
      </c>
      <c r="C25" s="10">
        <v>803</v>
      </c>
      <c r="D25" s="10">
        <v>8</v>
      </c>
      <c r="E25" s="11" t="s">
        <v>20</v>
      </c>
      <c r="F25" s="9">
        <v>2.95</v>
      </c>
      <c r="G25" s="10">
        <v>93.39</v>
      </c>
      <c r="H25" s="10">
        <v>17</v>
      </c>
      <c r="I25" s="10">
        <v>76.39</v>
      </c>
      <c r="J25" s="11">
        <v>6427</v>
      </c>
      <c r="K25" s="28">
        <f t="shared" si="6"/>
        <v>7857.27883230789</v>
      </c>
      <c r="L25" s="28">
        <f t="shared" si="7"/>
        <v>600217.53</v>
      </c>
      <c r="M25" s="9"/>
      <c r="N25" s="9" t="s">
        <v>31</v>
      </c>
      <c r="O25" s="8"/>
    </row>
    <row r="26" s="2" customFormat="1" ht="39" customHeight="1" spans="1:15">
      <c r="A26" s="8">
        <v>21</v>
      </c>
      <c r="B26" s="9">
        <v>7</v>
      </c>
      <c r="C26" s="10">
        <v>805</v>
      </c>
      <c r="D26" s="10">
        <v>8</v>
      </c>
      <c r="E26" s="11" t="s">
        <v>20</v>
      </c>
      <c r="F26" s="9">
        <v>2.95</v>
      </c>
      <c r="G26" s="10">
        <v>86.33</v>
      </c>
      <c r="H26" s="10">
        <v>15.72</v>
      </c>
      <c r="I26" s="10">
        <v>70.61</v>
      </c>
      <c r="J26" s="11">
        <v>6000</v>
      </c>
      <c r="K26" s="28">
        <f t="shared" si="6"/>
        <v>7335.78813199264</v>
      </c>
      <c r="L26" s="28">
        <f t="shared" si="7"/>
        <v>517980</v>
      </c>
      <c r="M26" s="9"/>
      <c r="N26" s="9" t="s">
        <v>31</v>
      </c>
      <c r="O26" s="8"/>
    </row>
    <row r="27" s="2" customFormat="1" ht="39" customHeight="1" spans="1:15">
      <c r="A27" s="8">
        <v>22</v>
      </c>
      <c r="B27" s="9">
        <v>7</v>
      </c>
      <c r="C27" s="10">
        <v>806</v>
      </c>
      <c r="D27" s="10">
        <v>8</v>
      </c>
      <c r="E27" s="11" t="s">
        <v>22</v>
      </c>
      <c r="F27" s="9">
        <v>2.95</v>
      </c>
      <c r="G27" s="10">
        <v>112.72</v>
      </c>
      <c r="H27" s="10">
        <v>20.52</v>
      </c>
      <c r="I27" s="10">
        <v>92.2</v>
      </c>
      <c r="J27" s="11">
        <v>6200</v>
      </c>
      <c r="K27" s="28">
        <f t="shared" si="6"/>
        <v>7579.86984815618</v>
      </c>
      <c r="L27" s="28">
        <f t="shared" si="7"/>
        <v>698864</v>
      </c>
      <c r="M27" s="9"/>
      <c r="N27" s="9" t="s">
        <v>31</v>
      </c>
      <c r="O27" s="8"/>
    </row>
    <row r="28" s="2" customFormat="1" ht="39" customHeight="1" spans="1:15">
      <c r="A28" s="8">
        <v>23</v>
      </c>
      <c r="B28" s="9">
        <v>7</v>
      </c>
      <c r="C28" s="10">
        <v>901</v>
      </c>
      <c r="D28" s="10">
        <v>9</v>
      </c>
      <c r="E28" s="11" t="s">
        <v>20</v>
      </c>
      <c r="F28" s="9">
        <v>2.95</v>
      </c>
      <c r="G28" s="10">
        <v>85.25</v>
      </c>
      <c r="H28" s="10">
        <v>15.52</v>
      </c>
      <c r="I28" s="10">
        <v>69.73</v>
      </c>
      <c r="J28" s="11">
        <v>6350</v>
      </c>
      <c r="K28" s="28">
        <f t="shared" si="6"/>
        <v>7763.33715760792</v>
      </c>
      <c r="L28" s="28">
        <f t="shared" si="7"/>
        <v>541337.5</v>
      </c>
      <c r="M28" s="9"/>
      <c r="N28" s="9" t="s">
        <v>31</v>
      </c>
      <c r="O28" s="8"/>
    </row>
    <row r="29" s="2" customFormat="1" ht="39" customHeight="1" spans="1:15">
      <c r="A29" s="8">
        <v>24</v>
      </c>
      <c r="B29" s="9">
        <v>7</v>
      </c>
      <c r="C29" s="10">
        <v>902</v>
      </c>
      <c r="D29" s="10">
        <v>9</v>
      </c>
      <c r="E29" s="11" t="s">
        <v>22</v>
      </c>
      <c r="F29" s="9">
        <v>2.95</v>
      </c>
      <c r="G29" s="10">
        <v>114.27</v>
      </c>
      <c r="H29" s="10">
        <v>20.8</v>
      </c>
      <c r="I29" s="10">
        <v>93.47</v>
      </c>
      <c r="J29" s="11">
        <v>6488</v>
      </c>
      <c r="K29" s="28">
        <f t="shared" si="6"/>
        <v>7931.78303198887</v>
      </c>
      <c r="L29" s="28">
        <f t="shared" si="7"/>
        <v>741383.76</v>
      </c>
      <c r="M29" s="9"/>
      <c r="N29" s="9" t="s">
        <v>31</v>
      </c>
      <c r="O29" s="8"/>
    </row>
    <row r="30" s="2" customFormat="1" ht="39" customHeight="1" spans="1:15">
      <c r="A30" s="8">
        <v>25</v>
      </c>
      <c r="B30" s="9">
        <v>7</v>
      </c>
      <c r="C30" s="10">
        <v>903</v>
      </c>
      <c r="D30" s="10">
        <v>9</v>
      </c>
      <c r="E30" s="11" t="s">
        <v>20</v>
      </c>
      <c r="F30" s="9">
        <v>2.95</v>
      </c>
      <c r="G30" s="10">
        <v>93.39</v>
      </c>
      <c r="H30" s="10">
        <v>17</v>
      </c>
      <c r="I30" s="10">
        <v>76.39</v>
      </c>
      <c r="J30" s="11">
        <v>6427</v>
      </c>
      <c r="K30" s="28">
        <f t="shared" si="6"/>
        <v>7857.27883230789</v>
      </c>
      <c r="L30" s="28">
        <f t="shared" si="7"/>
        <v>600217.53</v>
      </c>
      <c r="M30" s="9"/>
      <c r="N30" s="9" t="s">
        <v>31</v>
      </c>
      <c r="O30" s="8"/>
    </row>
    <row r="31" s="2" customFormat="1" ht="39" customHeight="1" spans="1:15">
      <c r="A31" s="8">
        <v>26</v>
      </c>
      <c r="B31" s="9">
        <v>7</v>
      </c>
      <c r="C31" s="10">
        <v>905</v>
      </c>
      <c r="D31" s="10">
        <v>9</v>
      </c>
      <c r="E31" s="11" t="s">
        <v>20</v>
      </c>
      <c r="F31" s="9">
        <v>2.95</v>
      </c>
      <c r="G31" s="10">
        <v>86.33</v>
      </c>
      <c r="H31" s="10">
        <v>15.72</v>
      </c>
      <c r="I31" s="10">
        <v>70.61</v>
      </c>
      <c r="J31" s="11">
        <v>6407</v>
      </c>
      <c r="K31" s="28">
        <f t="shared" si="6"/>
        <v>7833.3990936128</v>
      </c>
      <c r="L31" s="28">
        <f t="shared" si="7"/>
        <v>553116.31</v>
      </c>
      <c r="M31" s="9"/>
      <c r="N31" s="9" t="s">
        <v>31</v>
      </c>
      <c r="O31" s="8"/>
    </row>
    <row r="32" s="2" customFormat="1" ht="39" customHeight="1" spans="1:15">
      <c r="A32" s="8">
        <v>27</v>
      </c>
      <c r="B32" s="9">
        <v>7</v>
      </c>
      <c r="C32" s="10">
        <v>1001</v>
      </c>
      <c r="D32" s="10">
        <v>10</v>
      </c>
      <c r="E32" s="11" t="s">
        <v>20</v>
      </c>
      <c r="F32" s="9">
        <v>2.95</v>
      </c>
      <c r="G32" s="10">
        <v>85.25</v>
      </c>
      <c r="H32" s="10">
        <v>15.52</v>
      </c>
      <c r="I32" s="10">
        <v>69.73</v>
      </c>
      <c r="J32" s="11">
        <v>6350</v>
      </c>
      <c r="K32" s="28">
        <f t="shared" si="6"/>
        <v>7763.33715760792</v>
      </c>
      <c r="L32" s="28">
        <f t="shared" si="7"/>
        <v>541337.5</v>
      </c>
      <c r="M32" s="9"/>
      <c r="N32" s="9" t="s">
        <v>31</v>
      </c>
      <c r="O32" s="8"/>
    </row>
    <row r="33" s="2" customFormat="1" ht="39" customHeight="1" spans="1:15">
      <c r="A33" s="8">
        <v>28</v>
      </c>
      <c r="B33" s="9">
        <v>7</v>
      </c>
      <c r="C33" s="10">
        <v>1002</v>
      </c>
      <c r="D33" s="10">
        <v>10</v>
      </c>
      <c r="E33" s="11" t="s">
        <v>22</v>
      </c>
      <c r="F33" s="9">
        <v>2.95</v>
      </c>
      <c r="G33" s="10">
        <v>114.27</v>
      </c>
      <c r="H33" s="10">
        <v>20.8</v>
      </c>
      <c r="I33" s="10">
        <v>93.47</v>
      </c>
      <c r="J33" s="11">
        <v>6488</v>
      </c>
      <c r="K33" s="28">
        <f t="shared" si="6"/>
        <v>7931.78303198887</v>
      </c>
      <c r="L33" s="28">
        <f t="shared" si="7"/>
        <v>741383.76</v>
      </c>
      <c r="M33" s="9"/>
      <c r="N33" s="9" t="s">
        <v>31</v>
      </c>
      <c r="O33" s="8"/>
    </row>
    <row r="34" s="2" customFormat="1" ht="39" customHeight="1" spans="1:15">
      <c r="A34" s="8">
        <v>29</v>
      </c>
      <c r="B34" s="9">
        <v>7</v>
      </c>
      <c r="C34" s="10">
        <v>1003</v>
      </c>
      <c r="D34" s="10">
        <v>10</v>
      </c>
      <c r="E34" s="11" t="s">
        <v>20</v>
      </c>
      <c r="F34" s="9">
        <v>2.95</v>
      </c>
      <c r="G34" s="10">
        <v>93.39</v>
      </c>
      <c r="H34" s="10">
        <v>17</v>
      </c>
      <c r="I34" s="10">
        <v>76.39</v>
      </c>
      <c r="J34" s="11">
        <v>6679</v>
      </c>
      <c r="K34" s="28">
        <f t="shared" si="6"/>
        <v>8165.35947113497</v>
      </c>
      <c r="L34" s="28">
        <f t="shared" si="7"/>
        <v>623751.81</v>
      </c>
      <c r="M34" s="9"/>
      <c r="N34" s="9" t="s">
        <v>31</v>
      </c>
      <c r="O34" s="9"/>
    </row>
    <row r="35" s="2" customFormat="1" ht="39" customHeight="1" spans="1:15">
      <c r="A35" s="8">
        <v>30</v>
      </c>
      <c r="B35" s="8">
        <v>7</v>
      </c>
      <c r="C35" s="12">
        <v>1005</v>
      </c>
      <c r="D35" s="12">
        <v>10</v>
      </c>
      <c r="E35" s="13" t="s">
        <v>20</v>
      </c>
      <c r="F35" s="8">
        <v>2.95</v>
      </c>
      <c r="G35" s="12">
        <v>86.33</v>
      </c>
      <c r="H35" s="12">
        <v>15.72</v>
      </c>
      <c r="I35" s="12">
        <v>70.61</v>
      </c>
      <c r="J35" s="13">
        <v>6543</v>
      </c>
      <c r="K35" s="29">
        <f t="shared" ref="K35:K40" si="8">L35/I35</f>
        <v>7999.67695793797</v>
      </c>
      <c r="L35" s="29">
        <f t="shared" ref="L35:L40" si="9">J35*G35</f>
        <v>564857.19</v>
      </c>
      <c r="M35" s="8"/>
      <c r="N35" s="9" t="s">
        <v>31</v>
      </c>
      <c r="O35" s="8"/>
    </row>
    <row r="36" s="2" customFormat="1" ht="39" customHeight="1" spans="1:15">
      <c r="A36" s="8">
        <v>31</v>
      </c>
      <c r="B36" s="9">
        <v>7</v>
      </c>
      <c r="C36" s="10">
        <v>1101</v>
      </c>
      <c r="D36" s="10">
        <v>11</v>
      </c>
      <c r="E36" s="11" t="s">
        <v>20</v>
      </c>
      <c r="F36" s="9">
        <v>2.95</v>
      </c>
      <c r="G36" s="10">
        <v>85.25</v>
      </c>
      <c r="H36" s="10">
        <v>15.52</v>
      </c>
      <c r="I36" s="10">
        <v>69.73</v>
      </c>
      <c r="J36" s="11">
        <v>6488</v>
      </c>
      <c r="K36" s="28">
        <f t="shared" si="8"/>
        <v>7932.05220134806</v>
      </c>
      <c r="L36" s="28">
        <f t="shared" si="9"/>
        <v>553102</v>
      </c>
      <c r="M36" s="9"/>
      <c r="N36" s="9" t="s">
        <v>31</v>
      </c>
      <c r="O36" s="8"/>
    </row>
    <row r="37" s="2" customFormat="1" ht="39" customHeight="1" spans="1:15">
      <c r="A37" s="8">
        <v>32</v>
      </c>
      <c r="B37" s="9">
        <v>7</v>
      </c>
      <c r="C37" s="10">
        <v>1102</v>
      </c>
      <c r="D37" s="10">
        <v>11</v>
      </c>
      <c r="E37" s="11" t="s">
        <v>22</v>
      </c>
      <c r="F37" s="9">
        <v>2.95</v>
      </c>
      <c r="G37" s="10">
        <v>114.27</v>
      </c>
      <c r="H37" s="10">
        <v>20.8</v>
      </c>
      <c r="I37" s="10">
        <v>93.47</v>
      </c>
      <c r="J37" s="11">
        <v>6488</v>
      </c>
      <c r="K37" s="28">
        <f t="shared" si="8"/>
        <v>7931.78303198887</v>
      </c>
      <c r="L37" s="28">
        <f t="shared" si="9"/>
        <v>741383.76</v>
      </c>
      <c r="M37" s="9"/>
      <c r="N37" s="9" t="s">
        <v>31</v>
      </c>
      <c r="O37" s="8"/>
    </row>
    <row r="38" s="2" customFormat="1" ht="39" customHeight="1" spans="1:15">
      <c r="A38" s="8">
        <v>33</v>
      </c>
      <c r="B38" s="9">
        <v>7</v>
      </c>
      <c r="C38" s="10">
        <v>1201</v>
      </c>
      <c r="D38" s="10">
        <v>12</v>
      </c>
      <c r="E38" s="11" t="s">
        <v>20</v>
      </c>
      <c r="F38" s="9">
        <v>2.95</v>
      </c>
      <c r="G38" s="10">
        <v>85.25</v>
      </c>
      <c r="H38" s="10">
        <v>15.52</v>
      </c>
      <c r="I38" s="10">
        <v>69.73</v>
      </c>
      <c r="J38" s="11">
        <v>6488</v>
      </c>
      <c r="K38" s="28">
        <f t="shared" si="8"/>
        <v>7932.05220134806</v>
      </c>
      <c r="L38" s="28">
        <f t="shared" si="9"/>
        <v>553102</v>
      </c>
      <c r="M38" s="9"/>
      <c r="N38" s="9" t="s">
        <v>31</v>
      </c>
      <c r="O38" s="8"/>
    </row>
    <row r="39" s="2" customFormat="1" ht="39" customHeight="1" spans="1:15">
      <c r="A39" s="8">
        <v>34</v>
      </c>
      <c r="B39" s="8">
        <v>7</v>
      </c>
      <c r="C39" s="12">
        <v>1202</v>
      </c>
      <c r="D39" s="12">
        <v>12</v>
      </c>
      <c r="E39" s="13" t="s">
        <v>22</v>
      </c>
      <c r="F39" s="8">
        <v>2.95</v>
      </c>
      <c r="G39" s="12">
        <v>114.27</v>
      </c>
      <c r="H39" s="12">
        <v>20.8</v>
      </c>
      <c r="I39" s="12">
        <v>93.47</v>
      </c>
      <c r="J39" s="13">
        <v>6488</v>
      </c>
      <c r="K39" s="29">
        <f t="shared" si="8"/>
        <v>7931.78303198887</v>
      </c>
      <c r="L39" s="29">
        <f t="shared" si="9"/>
        <v>741383.76</v>
      </c>
      <c r="M39" s="8"/>
      <c r="N39" s="9" t="s">
        <v>31</v>
      </c>
      <c r="O39" s="8"/>
    </row>
    <row r="40" s="2" customFormat="1" ht="39" customHeight="1" spans="1:15">
      <c r="A40" s="8">
        <v>35</v>
      </c>
      <c r="B40" s="9">
        <v>7</v>
      </c>
      <c r="C40" s="10">
        <v>1203</v>
      </c>
      <c r="D40" s="10">
        <v>12</v>
      </c>
      <c r="E40" s="11" t="s">
        <v>20</v>
      </c>
      <c r="F40" s="9">
        <v>2.95</v>
      </c>
      <c r="G40" s="10">
        <v>93.39</v>
      </c>
      <c r="H40" s="10">
        <v>17</v>
      </c>
      <c r="I40" s="10">
        <v>76.39</v>
      </c>
      <c r="J40" s="11">
        <v>6679</v>
      </c>
      <c r="K40" s="28">
        <f t="shared" si="8"/>
        <v>8165.35947113497</v>
      </c>
      <c r="L40" s="28">
        <f t="shared" si="9"/>
        <v>623751.81</v>
      </c>
      <c r="M40" s="9"/>
      <c r="N40" s="9" t="s">
        <v>31</v>
      </c>
      <c r="O40" s="8"/>
    </row>
    <row r="41" s="2" customFormat="1" ht="39" customHeight="1" spans="1:15">
      <c r="A41" s="8">
        <v>36</v>
      </c>
      <c r="B41" s="9">
        <v>7</v>
      </c>
      <c r="C41" s="10">
        <v>1301</v>
      </c>
      <c r="D41" s="10">
        <v>13</v>
      </c>
      <c r="E41" s="11" t="s">
        <v>20</v>
      </c>
      <c r="F41" s="9">
        <v>2.95</v>
      </c>
      <c r="G41" s="10">
        <v>85.25</v>
      </c>
      <c r="H41" s="10">
        <v>15.52</v>
      </c>
      <c r="I41" s="10">
        <v>69.73</v>
      </c>
      <c r="J41" s="11">
        <v>6488</v>
      </c>
      <c r="K41" s="28">
        <f t="shared" ref="K41:K43" si="10">L41/I41</f>
        <v>7932.05220134806</v>
      </c>
      <c r="L41" s="28">
        <f t="shared" ref="L41:L43" si="11">J41*G41</f>
        <v>553102</v>
      </c>
      <c r="M41" s="9"/>
      <c r="N41" s="9" t="s">
        <v>31</v>
      </c>
      <c r="O41" s="8"/>
    </row>
    <row r="42" s="2" customFormat="1" ht="39" customHeight="1" spans="1:15">
      <c r="A42" s="8">
        <v>37</v>
      </c>
      <c r="B42" s="9">
        <v>7</v>
      </c>
      <c r="C42" s="10">
        <v>1302</v>
      </c>
      <c r="D42" s="10">
        <v>13</v>
      </c>
      <c r="E42" s="11" t="s">
        <v>22</v>
      </c>
      <c r="F42" s="9">
        <v>2.95</v>
      </c>
      <c r="G42" s="10">
        <v>114.27</v>
      </c>
      <c r="H42" s="10">
        <v>20.8</v>
      </c>
      <c r="I42" s="10">
        <v>93.47</v>
      </c>
      <c r="J42" s="11">
        <v>6000</v>
      </c>
      <c r="K42" s="28">
        <f t="shared" si="10"/>
        <v>7335.18776077886</v>
      </c>
      <c r="L42" s="28">
        <f t="shared" si="11"/>
        <v>685620</v>
      </c>
      <c r="M42" s="9"/>
      <c r="N42" s="9" t="s">
        <v>31</v>
      </c>
      <c r="O42" s="8"/>
    </row>
    <row r="43" s="2" customFormat="1" ht="39" customHeight="1" spans="1:15">
      <c r="A43" s="8">
        <v>38</v>
      </c>
      <c r="B43" s="9">
        <v>7</v>
      </c>
      <c r="C43" s="10">
        <v>1305</v>
      </c>
      <c r="D43" s="10">
        <v>13</v>
      </c>
      <c r="E43" s="11" t="s">
        <v>20</v>
      </c>
      <c r="F43" s="9">
        <v>2.95</v>
      </c>
      <c r="G43" s="10">
        <v>86.33</v>
      </c>
      <c r="H43" s="10">
        <v>15.72</v>
      </c>
      <c r="I43" s="10">
        <v>70.61</v>
      </c>
      <c r="J43" s="11">
        <v>6857</v>
      </c>
      <c r="K43" s="28">
        <f t="shared" si="10"/>
        <v>8383.58320351225</v>
      </c>
      <c r="L43" s="28">
        <f t="shared" si="11"/>
        <v>591964.81</v>
      </c>
      <c r="M43" s="8"/>
      <c r="N43" s="9" t="s">
        <v>31</v>
      </c>
      <c r="O43" s="8"/>
    </row>
    <row r="44" s="2" customFormat="1" ht="39" customHeight="1" spans="1:15">
      <c r="A44" s="8">
        <v>39</v>
      </c>
      <c r="B44" s="9">
        <v>7</v>
      </c>
      <c r="C44" s="10">
        <v>1401</v>
      </c>
      <c r="D44" s="10">
        <v>14</v>
      </c>
      <c r="E44" s="11" t="s">
        <v>20</v>
      </c>
      <c r="F44" s="9">
        <v>2.95</v>
      </c>
      <c r="G44" s="10">
        <v>85.25</v>
      </c>
      <c r="H44" s="10">
        <v>15.52</v>
      </c>
      <c r="I44" s="10">
        <v>69.73</v>
      </c>
      <c r="J44" s="11">
        <v>6212</v>
      </c>
      <c r="K44" s="28">
        <f t="shared" ref="K44:K49" si="12">L44/I44</f>
        <v>7594.62211386778</v>
      </c>
      <c r="L44" s="28">
        <f t="shared" ref="L44:L49" si="13">J44*G44</f>
        <v>529573</v>
      </c>
      <c r="M44" s="9"/>
      <c r="N44" s="9" t="s">
        <v>31</v>
      </c>
      <c r="O44" s="8"/>
    </row>
    <row r="45" s="2" customFormat="1" ht="39" customHeight="1" spans="1:15">
      <c r="A45" s="8">
        <v>40</v>
      </c>
      <c r="B45" s="9">
        <v>7</v>
      </c>
      <c r="C45" s="10">
        <v>1402</v>
      </c>
      <c r="D45" s="10">
        <v>14</v>
      </c>
      <c r="E45" s="11" t="s">
        <v>22</v>
      </c>
      <c r="F45" s="9">
        <v>2.95</v>
      </c>
      <c r="G45" s="10">
        <v>114.27</v>
      </c>
      <c r="H45" s="10">
        <v>20.8</v>
      </c>
      <c r="I45" s="10">
        <v>93.47</v>
      </c>
      <c r="J45" s="11">
        <v>6179</v>
      </c>
      <c r="K45" s="28">
        <f t="shared" si="12"/>
        <v>7554.02086230876</v>
      </c>
      <c r="L45" s="28">
        <f t="shared" si="13"/>
        <v>706074.33</v>
      </c>
      <c r="M45" s="9"/>
      <c r="N45" s="9" t="s">
        <v>31</v>
      </c>
      <c r="O45" s="8"/>
    </row>
    <row r="46" s="2" customFormat="1" ht="39" customHeight="1" spans="1:15">
      <c r="A46" s="8">
        <v>41</v>
      </c>
      <c r="B46" s="8">
        <v>7</v>
      </c>
      <c r="C46" s="12">
        <v>1403</v>
      </c>
      <c r="D46" s="12">
        <v>14</v>
      </c>
      <c r="E46" s="13" t="s">
        <v>20</v>
      </c>
      <c r="F46" s="8">
        <v>2.95</v>
      </c>
      <c r="G46" s="12">
        <v>93.39</v>
      </c>
      <c r="H46" s="12">
        <v>17</v>
      </c>
      <c r="I46" s="12">
        <v>76.39</v>
      </c>
      <c r="J46" s="13">
        <v>6301</v>
      </c>
      <c r="K46" s="29">
        <f t="shared" si="12"/>
        <v>7703.23851289436</v>
      </c>
      <c r="L46" s="29">
        <f t="shared" si="13"/>
        <v>588450.39</v>
      </c>
      <c r="M46" s="8"/>
      <c r="N46" s="9" t="s">
        <v>31</v>
      </c>
      <c r="O46" s="8"/>
    </row>
    <row r="47" s="2" customFormat="1" ht="39" customHeight="1" spans="1:15">
      <c r="A47" s="8">
        <v>42</v>
      </c>
      <c r="B47" s="9">
        <v>7</v>
      </c>
      <c r="C47" s="10">
        <v>1501</v>
      </c>
      <c r="D47" s="10">
        <v>15</v>
      </c>
      <c r="E47" s="11" t="s">
        <v>20</v>
      </c>
      <c r="F47" s="9">
        <v>2.95</v>
      </c>
      <c r="G47" s="10">
        <v>85.25</v>
      </c>
      <c r="H47" s="10">
        <v>15.52</v>
      </c>
      <c r="I47" s="10">
        <v>69.73</v>
      </c>
      <c r="J47" s="11">
        <v>7026</v>
      </c>
      <c r="K47" s="28">
        <f t="shared" si="12"/>
        <v>8589.79635737846</v>
      </c>
      <c r="L47" s="28">
        <f t="shared" si="13"/>
        <v>598966.5</v>
      </c>
      <c r="M47" s="9"/>
      <c r="N47" s="9" t="s">
        <v>31</v>
      </c>
      <c r="O47" s="8"/>
    </row>
    <row r="48" s="2" customFormat="1" ht="39" customHeight="1" spans="1:15">
      <c r="A48" s="8">
        <v>43</v>
      </c>
      <c r="B48" s="9">
        <v>7</v>
      </c>
      <c r="C48" s="10">
        <v>1502</v>
      </c>
      <c r="D48" s="10">
        <v>15</v>
      </c>
      <c r="E48" s="11" t="s">
        <v>22</v>
      </c>
      <c r="F48" s="9">
        <v>2.95</v>
      </c>
      <c r="G48" s="10">
        <v>114.27</v>
      </c>
      <c r="H48" s="10">
        <v>20.8</v>
      </c>
      <c r="I48" s="10">
        <v>93.47</v>
      </c>
      <c r="J48" s="11">
        <v>6282</v>
      </c>
      <c r="K48" s="28">
        <f t="shared" si="12"/>
        <v>7679.94158553547</v>
      </c>
      <c r="L48" s="28">
        <f t="shared" si="13"/>
        <v>717844.14</v>
      </c>
      <c r="M48" s="9"/>
      <c r="N48" s="9" t="s">
        <v>31</v>
      </c>
      <c r="O48" s="8"/>
    </row>
    <row r="49" s="2" customFormat="1" ht="39" customHeight="1" spans="1:15">
      <c r="A49" s="8">
        <v>44</v>
      </c>
      <c r="B49" s="8">
        <v>7</v>
      </c>
      <c r="C49" s="12">
        <v>1503</v>
      </c>
      <c r="D49" s="12">
        <v>15</v>
      </c>
      <c r="E49" s="13" t="s">
        <v>20</v>
      </c>
      <c r="F49" s="8">
        <v>2.95</v>
      </c>
      <c r="G49" s="12">
        <v>93.39</v>
      </c>
      <c r="H49" s="12">
        <v>17</v>
      </c>
      <c r="I49" s="12">
        <v>76.39</v>
      </c>
      <c r="J49" s="13">
        <v>6427</v>
      </c>
      <c r="K49" s="29">
        <f t="shared" si="12"/>
        <v>7857.27883230789</v>
      </c>
      <c r="L49" s="29">
        <f t="shared" si="13"/>
        <v>600217.53</v>
      </c>
      <c r="M49" s="8"/>
      <c r="N49" s="9" t="s">
        <v>31</v>
      </c>
      <c r="O49" s="8"/>
    </row>
    <row r="50" s="2" customFormat="1" ht="39" customHeight="1" spans="1:15">
      <c r="A50" s="8">
        <v>45</v>
      </c>
      <c r="B50" s="9">
        <v>7</v>
      </c>
      <c r="C50" s="10">
        <v>1505</v>
      </c>
      <c r="D50" s="10">
        <v>15</v>
      </c>
      <c r="E50" s="11" t="s">
        <v>20</v>
      </c>
      <c r="F50" s="9">
        <v>2.95</v>
      </c>
      <c r="G50" s="10">
        <v>86.33</v>
      </c>
      <c r="H50" s="10">
        <v>15.72</v>
      </c>
      <c r="I50" s="10">
        <v>70.61</v>
      </c>
      <c r="J50" s="11">
        <v>6543</v>
      </c>
      <c r="K50" s="28">
        <f t="shared" ref="K50:K58" si="14">L50/I50</f>
        <v>7999.67695793797</v>
      </c>
      <c r="L50" s="28">
        <f t="shared" ref="L50:L57" si="15">J50*G50</f>
        <v>564857.19</v>
      </c>
      <c r="M50" s="9"/>
      <c r="N50" s="9" t="s">
        <v>31</v>
      </c>
      <c r="O50" s="8"/>
    </row>
    <row r="51" s="2" customFormat="1" ht="39" customHeight="1" spans="1:15">
      <c r="A51" s="8">
        <v>46</v>
      </c>
      <c r="B51" s="9">
        <v>7</v>
      </c>
      <c r="C51" s="10">
        <v>1601</v>
      </c>
      <c r="D51" s="10">
        <v>16</v>
      </c>
      <c r="E51" s="11" t="s">
        <v>20</v>
      </c>
      <c r="F51" s="9">
        <v>2.95</v>
      </c>
      <c r="G51" s="10">
        <v>85.25</v>
      </c>
      <c r="H51" s="10">
        <v>15.52</v>
      </c>
      <c r="I51" s="10">
        <v>69.73</v>
      </c>
      <c r="J51" s="11">
        <v>7526</v>
      </c>
      <c r="K51" s="28">
        <f t="shared" si="14"/>
        <v>9201.08274774129</v>
      </c>
      <c r="L51" s="28">
        <f t="shared" si="15"/>
        <v>641591.5</v>
      </c>
      <c r="M51" s="9"/>
      <c r="N51" s="9" t="s">
        <v>31</v>
      </c>
      <c r="O51" s="8"/>
    </row>
    <row r="52" s="2" customFormat="1" ht="39" customHeight="1" spans="1:15">
      <c r="A52" s="8">
        <v>47</v>
      </c>
      <c r="B52" s="9">
        <v>7</v>
      </c>
      <c r="C52" s="10">
        <v>1602</v>
      </c>
      <c r="D52" s="10">
        <v>16</v>
      </c>
      <c r="E52" s="11" t="s">
        <v>22</v>
      </c>
      <c r="F52" s="9">
        <v>2.95</v>
      </c>
      <c r="G52" s="10">
        <v>114.27</v>
      </c>
      <c r="H52" s="10">
        <v>20.8</v>
      </c>
      <c r="I52" s="10">
        <v>93.47</v>
      </c>
      <c r="J52" s="11">
        <v>6179</v>
      </c>
      <c r="K52" s="28">
        <f t="shared" si="14"/>
        <v>7554.02086230876</v>
      </c>
      <c r="L52" s="28">
        <f t="shared" si="15"/>
        <v>706074.33</v>
      </c>
      <c r="M52" s="9"/>
      <c r="N52" s="9" t="s">
        <v>31</v>
      </c>
      <c r="O52" s="8"/>
    </row>
    <row r="53" s="2" customFormat="1" ht="39" customHeight="1" spans="1:15">
      <c r="A53" s="8">
        <v>48</v>
      </c>
      <c r="B53" s="9">
        <v>7</v>
      </c>
      <c r="C53" s="10">
        <v>1603</v>
      </c>
      <c r="D53" s="10">
        <v>16</v>
      </c>
      <c r="E53" s="11" t="s">
        <v>20</v>
      </c>
      <c r="F53" s="9">
        <v>2.95</v>
      </c>
      <c r="G53" s="10">
        <v>93.39</v>
      </c>
      <c r="H53" s="10">
        <v>17</v>
      </c>
      <c r="I53" s="10">
        <v>76.39</v>
      </c>
      <c r="J53" s="11">
        <v>6301</v>
      </c>
      <c r="K53" s="28">
        <f t="shared" si="14"/>
        <v>7703.23851289436</v>
      </c>
      <c r="L53" s="28">
        <f t="shared" si="15"/>
        <v>588450.39</v>
      </c>
      <c r="M53" s="9"/>
      <c r="N53" s="9" t="s">
        <v>31</v>
      </c>
      <c r="O53" s="8"/>
    </row>
    <row r="54" s="2" customFormat="1" ht="39" customHeight="1" spans="1:15">
      <c r="A54" s="8">
        <v>49</v>
      </c>
      <c r="B54" s="8">
        <v>7</v>
      </c>
      <c r="C54" s="12">
        <v>1606</v>
      </c>
      <c r="D54" s="12">
        <v>16</v>
      </c>
      <c r="E54" s="13" t="s">
        <v>22</v>
      </c>
      <c r="F54" s="8">
        <v>2.95</v>
      </c>
      <c r="G54" s="12">
        <v>112.72</v>
      </c>
      <c r="H54" s="12">
        <v>20.52</v>
      </c>
      <c r="I54" s="12">
        <v>92.2</v>
      </c>
      <c r="J54" s="13">
        <v>6682</v>
      </c>
      <c r="K54" s="29">
        <f t="shared" si="14"/>
        <v>8169.14360086768</v>
      </c>
      <c r="L54" s="29">
        <f t="shared" si="15"/>
        <v>753195.04</v>
      </c>
      <c r="M54" s="8"/>
      <c r="N54" s="9" t="s">
        <v>31</v>
      </c>
      <c r="O54" s="8"/>
    </row>
    <row r="55" s="2" customFormat="1" ht="39" customHeight="1" spans="1:15">
      <c r="A55" s="8">
        <v>50</v>
      </c>
      <c r="B55" s="9">
        <v>7</v>
      </c>
      <c r="C55" s="10">
        <v>1701</v>
      </c>
      <c r="D55" s="10">
        <v>17</v>
      </c>
      <c r="E55" s="11" t="s">
        <v>20</v>
      </c>
      <c r="F55" s="9">
        <v>2.95</v>
      </c>
      <c r="G55" s="10">
        <v>85.25</v>
      </c>
      <c r="H55" s="10">
        <v>15.52</v>
      </c>
      <c r="I55" s="10">
        <v>69.73</v>
      </c>
      <c r="J55" s="11">
        <v>6792</v>
      </c>
      <c r="K55" s="28">
        <f t="shared" si="14"/>
        <v>8303.71432668866</v>
      </c>
      <c r="L55" s="28">
        <f t="shared" si="15"/>
        <v>579018</v>
      </c>
      <c r="M55" s="9"/>
      <c r="N55" s="9" t="s">
        <v>31</v>
      </c>
      <c r="O55" s="8"/>
    </row>
    <row r="56" s="2" customFormat="1" ht="39" customHeight="1" spans="1:15">
      <c r="A56" s="8">
        <v>51</v>
      </c>
      <c r="B56" s="9">
        <v>7</v>
      </c>
      <c r="C56" s="10">
        <v>1702</v>
      </c>
      <c r="D56" s="10">
        <v>17</v>
      </c>
      <c r="E56" s="11" t="s">
        <v>22</v>
      </c>
      <c r="F56" s="9">
        <v>2.95</v>
      </c>
      <c r="G56" s="10">
        <v>114.27</v>
      </c>
      <c r="H56" s="10">
        <v>20.8</v>
      </c>
      <c r="I56" s="10">
        <v>93.47</v>
      </c>
      <c r="J56" s="11">
        <v>5974</v>
      </c>
      <c r="K56" s="28">
        <f t="shared" si="14"/>
        <v>7303.40194714882</v>
      </c>
      <c r="L56" s="28">
        <f t="shared" si="15"/>
        <v>682648.98</v>
      </c>
      <c r="M56" s="9"/>
      <c r="N56" s="9" t="s">
        <v>31</v>
      </c>
      <c r="O56" s="9"/>
    </row>
    <row r="57" s="2" customFormat="1" ht="39" customHeight="1" spans="1:15">
      <c r="A57" s="8">
        <v>52</v>
      </c>
      <c r="B57" s="9">
        <v>7</v>
      </c>
      <c r="C57" s="10">
        <v>1706</v>
      </c>
      <c r="D57" s="10">
        <v>17</v>
      </c>
      <c r="E57" s="11" t="s">
        <v>22</v>
      </c>
      <c r="F57" s="9">
        <v>2.95</v>
      </c>
      <c r="G57" s="10">
        <v>112.72</v>
      </c>
      <c r="H57" s="10">
        <v>20.52</v>
      </c>
      <c r="I57" s="10">
        <v>92.2</v>
      </c>
      <c r="J57" s="11">
        <v>6473</v>
      </c>
      <c r="K57" s="28">
        <f t="shared" si="14"/>
        <v>7913.62863340564</v>
      </c>
      <c r="L57" s="28">
        <f t="shared" si="15"/>
        <v>729636.56</v>
      </c>
      <c r="M57" s="9"/>
      <c r="N57" s="9" t="s">
        <v>31</v>
      </c>
      <c r="O57" s="8"/>
    </row>
    <row r="58" s="2" customFormat="1" ht="22.05" customHeight="1" spans="1:15">
      <c r="A58" s="8" t="s">
        <v>23</v>
      </c>
      <c r="B58" s="8"/>
      <c r="C58" s="8"/>
      <c r="D58" s="8"/>
      <c r="E58" s="8"/>
      <c r="F58" s="8"/>
      <c r="G58" s="8">
        <f>SUM(G6:G57)</f>
        <v>5040.28</v>
      </c>
      <c r="H58" s="8">
        <f>SUM(H6:H57)</f>
        <v>917.56</v>
      </c>
      <c r="I58" s="8">
        <f>SUM(I6:I57)</f>
        <v>4122.72</v>
      </c>
      <c r="J58" s="29">
        <f>L58/G58</f>
        <v>6305.07870792892</v>
      </c>
      <c r="K58" s="29">
        <f t="shared" si="14"/>
        <v>7708.34839863003</v>
      </c>
      <c r="L58" s="29">
        <f>SUM(L6:L57)</f>
        <v>31779362.11</v>
      </c>
      <c r="M58" s="8"/>
      <c r="N58" s="8"/>
      <c r="O58" s="8"/>
    </row>
    <row r="59" s="3" customFormat="1" ht="30" customHeight="1" spans="1:15">
      <c r="A59" s="14" t="s">
        <v>32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30"/>
    </row>
    <row r="60" s="2" customFormat="1" ht="78" customHeight="1" spans="1:15">
      <c r="A60" s="16" t="s">
        <v>25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="2" customFormat="1" customHeight="1" spans="1:15">
      <c r="A61" s="17" t="s">
        <v>26</v>
      </c>
      <c r="B61" s="17"/>
      <c r="C61" s="17"/>
      <c r="D61" s="17"/>
      <c r="E61" s="17"/>
      <c r="F61" s="17"/>
      <c r="G61" s="17"/>
      <c r="H61" s="17"/>
      <c r="I61" s="17"/>
      <c r="J61" s="17"/>
      <c r="K61" s="17" t="s">
        <v>27</v>
      </c>
      <c r="L61" s="17"/>
      <c r="M61" s="17"/>
      <c r="N61" s="17"/>
      <c r="O61" s="17"/>
    </row>
    <row r="62" s="2" customFormat="1" ht="16" customHeight="1" spans="1:15">
      <c r="A62" s="17" t="s">
        <v>28</v>
      </c>
      <c r="B62" s="17"/>
      <c r="C62" s="17"/>
      <c r="D62" s="17"/>
      <c r="E62" s="17"/>
      <c r="F62" s="17"/>
      <c r="G62" s="17"/>
      <c r="H62" s="17"/>
      <c r="I62" s="17"/>
      <c r="J62" s="17"/>
      <c r="K62" s="17" t="s">
        <v>29</v>
      </c>
      <c r="L62" s="17"/>
      <c r="M62" s="17"/>
      <c r="N62" s="17"/>
      <c r="O62" s="17"/>
    </row>
    <row r="63" s="2" customFormat="1" ht="18" customHeight="1" spans="1:15">
      <c r="A63" s="17" t="s">
        <v>30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="2" customFormat="1" ht="24.9" customHeight="1" spans="10:12">
      <c r="J64" s="31"/>
      <c r="K64" s="31"/>
      <c r="L64" s="31"/>
    </row>
    <row r="65" s="2" customFormat="1" ht="24.9" customHeight="1" spans="10:12">
      <c r="J65" s="31"/>
      <c r="K65" s="31"/>
      <c r="L65" s="31"/>
    </row>
    <row r="66" s="2" customFormat="1" ht="24.9" customHeight="1" spans="10:12">
      <c r="J66" s="31"/>
      <c r="K66" s="31"/>
      <c r="L66" s="31"/>
    </row>
    <row r="67" s="2" customFormat="1" ht="24.9" customHeight="1" spans="10:12">
      <c r="J67" s="31"/>
      <c r="K67" s="31"/>
      <c r="L67" s="31"/>
    </row>
    <row r="68" s="2" customFormat="1" ht="24.9" customHeight="1" spans="10:12">
      <c r="J68" s="31"/>
      <c r="K68" s="31"/>
      <c r="L68" s="31"/>
    </row>
    <row r="69" s="2" customFormat="1" ht="24.9" customHeight="1" spans="10:12">
      <c r="J69" s="31"/>
      <c r="K69" s="31"/>
      <c r="L69" s="31"/>
    </row>
    <row r="70" s="2" customFormat="1" ht="24.9" customHeight="1" spans="10:12">
      <c r="J70" s="31"/>
      <c r="K70" s="31"/>
      <c r="L70" s="31"/>
    </row>
    <row r="71" s="2" customFormat="1" ht="24.9" customHeight="1" spans="10:12">
      <c r="J71" s="31"/>
      <c r="K71" s="31"/>
      <c r="L71" s="31"/>
    </row>
    <row r="72" s="2" customFormat="1" ht="31.05" customHeight="1" spans="10:12">
      <c r="J72" s="31"/>
      <c r="K72" s="31"/>
      <c r="L72" s="31"/>
    </row>
    <row r="73" s="1" customFormat="1" ht="42" customHeight="1" spans="10:12">
      <c r="J73" s="4"/>
      <c r="K73" s="4"/>
      <c r="L73" s="4"/>
    </row>
    <row r="74" s="1" customFormat="1" ht="52.05" customHeight="1" spans="10:12">
      <c r="J74" s="4"/>
      <c r="K74" s="4"/>
      <c r="L74" s="4"/>
    </row>
    <row r="75" s="1" customFormat="1" ht="27" customHeight="1" spans="10:12">
      <c r="J75" s="4"/>
      <c r="K75" s="4"/>
      <c r="L75" s="4"/>
    </row>
    <row r="76" s="1" customFormat="1" ht="25.95" customHeight="1" spans="10:12">
      <c r="J76" s="4"/>
      <c r="K76" s="4"/>
      <c r="L76" s="4"/>
    </row>
    <row r="1048487" customFormat="1" ht="14"/>
    <row r="1048488" customFormat="1" ht="14"/>
    <row r="1048489" customFormat="1" ht="14"/>
    <row r="1048490" customFormat="1" ht="14"/>
    <row r="1048491" customFormat="1" ht="14"/>
    <row r="1048492" customFormat="1" ht="14"/>
    <row r="1048493" customFormat="1" ht="14"/>
    <row r="1048494" customFormat="1" ht="14"/>
    <row r="1048495" customFormat="1" ht="14"/>
    <row r="1048496" customFormat="1" ht="14"/>
    <row r="1048497" customFormat="1" ht="14"/>
    <row r="1048498" customFormat="1" ht="14"/>
    <row r="1048499" customFormat="1" ht="14"/>
    <row r="1048500" customFormat="1" ht="14"/>
    <row r="1048501" customFormat="1" ht="14"/>
    <row r="1048502" customFormat="1" ht="14"/>
    <row r="1048503" customFormat="1" ht="14"/>
    <row r="1048504" customFormat="1" ht="14"/>
    <row r="1048505" customFormat="1" ht="14"/>
    <row r="1048506" customFormat="1" ht="14"/>
    <row r="1048507" customFormat="1" ht="14"/>
    <row r="1048508" customFormat="1" ht="14"/>
    <row r="1048509" customFormat="1" ht="14"/>
    <row r="1048510" customFormat="1" ht="14"/>
    <row r="1048511" customFormat="1" ht="14"/>
    <row r="1048512" customFormat="1" ht="14"/>
    <row r="1048513" customFormat="1" ht="14"/>
    <row r="1048514" customFormat="1" ht="14"/>
    <row r="1048515" customFormat="1" ht="14"/>
    <row r="1048516" customFormat="1" ht="14"/>
    <row r="1048517" customFormat="1" ht="14"/>
    <row r="1048518" customFormat="1" ht="14"/>
    <row r="1048519" customFormat="1" ht="14"/>
    <row r="1048520" customFormat="1" ht="14"/>
    <row r="1048521" customFormat="1" ht="14"/>
    <row r="1048522" customFormat="1" ht="14"/>
    <row r="1048523" customFormat="1" ht="14"/>
    <row r="1048524" customFormat="1" ht="14"/>
    <row r="1048525" customFormat="1" ht="14"/>
    <row r="1048526" customFormat="1" ht="14"/>
    <row r="1048527" customFormat="1" ht="14"/>
    <row r="1048528" customFormat="1" ht="14"/>
    <row r="1048529" customFormat="1" ht="14"/>
    <row r="1048530" customFormat="1" ht="14"/>
    <row r="1048531" customFormat="1" ht="14"/>
    <row r="1048532" customFormat="1" ht="14"/>
    <row r="1048533" customFormat="1" ht="14"/>
    <row r="1048534" customFormat="1" ht="14"/>
    <row r="1048535" customFormat="1" ht="14"/>
    <row r="1048536" customFormat="1" ht="14"/>
    <row r="1048537" customFormat="1" ht="14"/>
    <row r="1048538" customFormat="1" ht="14"/>
    <row r="1048539" customFormat="1" ht="14"/>
    <row r="1048540" customFormat="1" ht="14"/>
    <row r="1048541" customFormat="1" ht="14"/>
    <row r="1048542" customFormat="1" ht="14"/>
    <row r="1048543" customFormat="1" ht="14"/>
    <row r="1048544" customFormat="1" ht="14"/>
    <row r="1048545" customFormat="1" ht="14"/>
    <row r="1048546" customFormat="1" ht="14"/>
    <row r="1048547" customFormat="1" ht="14"/>
    <row r="1048548" customFormat="1" ht="14"/>
    <row r="1048549" customFormat="1" ht="14"/>
  </sheetData>
  <mergeCells count="26">
    <mergeCell ref="A1:B1"/>
    <mergeCell ref="A2:O2"/>
    <mergeCell ref="A3:H3"/>
    <mergeCell ref="A58:E58"/>
    <mergeCell ref="A59:O59"/>
    <mergeCell ref="A60:O60"/>
    <mergeCell ref="A61:E61"/>
    <mergeCell ref="K61:L61"/>
    <mergeCell ref="A62:E62"/>
    <mergeCell ref="K62:L62"/>
    <mergeCell ref="A63:E6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7号楼（未售）</vt:lpstr>
      <vt:lpstr>7号楼（已售）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Ｍr .恒"</cp:lastModifiedBy>
  <dcterms:created xsi:type="dcterms:W3CDTF">2023-07-13T08:34:00Z</dcterms:created>
  <dcterms:modified xsi:type="dcterms:W3CDTF">2025-07-21T02:06:26Z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FD29E012B5624F3FB6DDA58BD8785A23_13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