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2" sheetId="2" r:id="rId1"/>
    <sheet name="附件2 (2)" sheetId="3" r:id="rId2"/>
  </sheets>
  <definedNames>
    <definedName name="_xlnm._FilterDatabase" localSheetId="1" hidden="1">'附件2 (2)'!$A$1:$O$38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<sst xmlns="http://schemas.openxmlformats.org/spreadsheetml/2006/main" count="150" uniqueCount="30">
  <si>
    <t>附件2</t>
  </si>
  <si>
    <t>清远市新建商品住房销售价格备案表</t>
  </si>
  <si>
    <t>房地产开发企业名称或中介服务机构名称：清远市荷兴房地产开发有限公司</t>
  </si>
  <si>
    <t>项目(楼盘)名称：</t>
  </si>
  <si>
    <r>
      <rPr>
        <sz val="12"/>
        <rFont val="宋体"/>
        <charset val="134"/>
      </rPr>
      <t>天荷壹号花园（3</t>
    </r>
    <r>
      <rPr>
        <sz val="12"/>
        <rFont val="宋体"/>
        <charset val="134"/>
      </rPr>
      <t>5</t>
    </r>
    <r>
      <rPr>
        <sz val="12"/>
        <rFont val="宋体"/>
        <charset val="134"/>
      </rPr>
      <t>＃楼）</t>
    </r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</si>
  <si>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</si>
  <si>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</si>
  <si>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</si>
  <si>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</si>
  <si>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</si>
  <si>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</si>
  <si>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</si>
  <si>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</si>
  <si>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</si>
  <si>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</si>
  <si>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</si>
  <si>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</si>
  <si>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</si>
  <si>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</si>
  <si>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</si>
  <si>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三房两厅</t>
  </si>
  <si>
    <t>待售</t>
  </si>
  <si>
    <t>本楼栋总面积/均价</t>
  </si>
  <si>
    <t xml:space="preserve">   本栋销售住宅共 36 套，销售住宅总建筑面积：2520.1㎡，套内面积：2083.15㎡，分摊面积：436.95㎡，销售均价：6428元/㎡（建筑面积）、7775.73元/㎡（套内建筑面积）。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</si>
  <si>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</si>
  <si>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</si>
  <si>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</si>
  <si>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价格举报投诉电话：12315</t>
  </si>
  <si>
    <t>企业投诉电话：</t>
  </si>
  <si>
    <t>本表一式叁份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</si>
</sst>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F"/>
    <numFmt numFmtId="177" formatCode="0.00_ "/>
    <numFmt numFmtId="178" formatCode="0_ "/>
  </numFmts>
  <fonts count="35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/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255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5" fillId="3" borderId="1" xfId="153" applyNumberForma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9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0" borderId="4" xfId="0" applyFont="1" applyBorder="1" applyAlignment="1">
      <alignment horizontal="center" vertical="center" wrapText="1"/>
    </xf>
    <xf numFmtId="178" fontId="11" fillId="0" borderId="1" xfId="153" applyNumberFormat="1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" fillId="0" borderId="1" xfId="0" applyFont="1" applyBorder="1" applyAlignment="1">
      <alignment vertical="center"/>
    </xf>
  </cellXfs>
  <cellStyles count="2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百分比 2 2 2" xfId="51"/>
    <cellStyle name="百分比 2 2 2 2" xfId="52"/>
    <cellStyle name="百分比 2 2 2 2 2" xfId="53"/>
    <cellStyle name="百分比 2 2 2 2 2 2" xfId="54"/>
    <cellStyle name="百分比 2 2 2 3" xfId="55"/>
    <cellStyle name="百分比 2 2 2 3 2" xfId="56"/>
    <cellStyle name="百分比 2 2 2 3 2 2" xfId="57"/>
    <cellStyle name="百分比 2 2 3" xfId="58"/>
    <cellStyle name="百分比 2 2 3 2" xfId="59"/>
    <cellStyle name="百分比 2 2 3 2 2" xfId="60"/>
    <cellStyle name="百分比 2 2 3 2 2 2" xfId="61"/>
    <cellStyle name="百分比 2 2 3 3" xfId="62"/>
    <cellStyle name="百分比 2 2 3 3 2" xfId="63"/>
    <cellStyle name="百分比 2 2 3 3 2 2" xfId="64"/>
    <cellStyle name="百分比 2 2 4" xfId="65"/>
    <cellStyle name="百分比 2 2 4 2" xfId="66"/>
    <cellStyle name="百分比 2 2 4 2 2" xfId="67"/>
    <cellStyle name="百分比 2 2 5" xfId="68"/>
    <cellStyle name="百分比 2 3" xfId="69"/>
    <cellStyle name="百分比 2 3 2" xfId="70"/>
    <cellStyle name="百分比 2 3 2 2" xfId="71"/>
    <cellStyle name="百分比 2 3 2 2 2" xfId="72"/>
    <cellStyle name="百分比 2 3 2 2 2 2" xfId="73"/>
    <cellStyle name="百分比 2 3 2 3" xfId="74"/>
    <cellStyle name="百分比 2 3 2 3 2" xfId="75"/>
    <cellStyle name="百分比 2 3 2 3 2 2" xfId="76"/>
    <cellStyle name="百分比 2 3 3" xfId="77"/>
    <cellStyle name="百分比 2 3 3 2" xfId="78"/>
    <cellStyle name="百分比 2 3 3 2 2" xfId="79"/>
    <cellStyle name="百分比 2 3 3 2 2 2" xfId="80"/>
    <cellStyle name="百分比 2 3 3 3" xfId="81"/>
    <cellStyle name="百分比 2 3 3 3 2" xfId="82"/>
    <cellStyle name="百分比 2 3 3 3 2 2" xfId="83"/>
    <cellStyle name="百分比 2 3 4" xfId="84"/>
    <cellStyle name="百分比 2 3 4 2" xfId="85"/>
    <cellStyle name="百分比 2 3 4 2 2" xfId="86"/>
    <cellStyle name="百分比 2 3 5" xfId="87"/>
    <cellStyle name="百分比 2 4" xfId="88"/>
    <cellStyle name="百分比 2 4 2" xfId="89"/>
    <cellStyle name="百分比 2 4 2 2" xfId="90"/>
    <cellStyle name="百分比 2 4 2 2 2" xfId="91"/>
    <cellStyle name="百分比 2 4 2 2 2 2" xfId="92"/>
    <cellStyle name="百分比 2 4 2 3" xfId="93"/>
    <cellStyle name="百分比 2 4 2 3 2" xfId="94"/>
    <cellStyle name="百分比 2 4 2 3 2 2" xfId="95"/>
    <cellStyle name="百分比 2 4 3" xfId="96"/>
    <cellStyle name="百分比 2 4 3 2" xfId="97"/>
    <cellStyle name="百分比 2 4 3 2 2" xfId="98"/>
    <cellStyle name="百分比 2 4 3 2 2 2" xfId="99"/>
    <cellStyle name="百分比 2 4 3 3" xfId="100"/>
    <cellStyle name="百分比 2 4 3 3 2" xfId="101"/>
    <cellStyle name="百分比 2 4 3 3 2 2" xfId="102"/>
    <cellStyle name="百分比 2 4 4" xfId="103"/>
    <cellStyle name="百分比 2 4 4 2" xfId="104"/>
    <cellStyle name="百分比 2 4 4 2 2" xfId="105"/>
    <cellStyle name="百分比 2 4 5" xfId="106"/>
    <cellStyle name="百分比 2 5" xfId="107"/>
    <cellStyle name="百分比 2 5 2" xfId="108"/>
    <cellStyle name="百分比 2 5 2 2" xfId="109"/>
    <cellStyle name="百分比 2 5 2 2 2" xfId="110"/>
    <cellStyle name="百分比 2 5 3" xfId="111"/>
    <cellStyle name="百分比 2 5 3 2" xfId="112"/>
    <cellStyle name="百分比 2 5 3 2 2" xfId="113"/>
    <cellStyle name="百分比 2 6" xfId="114"/>
    <cellStyle name="百分比 2 6 2" xfId="115"/>
    <cellStyle name="百分比 2 6 2 2" xfId="116"/>
    <cellStyle name="百分比 2 6 2 2 2" xfId="117"/>
    <cellStyle name="百分比 2 6 2 2 2 2" xfId="118"/>
    <cellStyle name="百分比 2 6 2 3" xfId="119"/>
    <cellStyle name="百分比 2 6 2 3 2" xfId="120"/>
    <cellStyle name="百分比 2 6 2 3 2 2" xfId="121"/>
    <cellStyle name="百分比 2 6 3" xfId="122"/>
    <cellStyle name="百分比 2 6 3 2" xfId="123"/>
    <cellStyle name="百分比 2 6 3 2 2" xfId="124"/>
    <cellStyle name="百分比 2 6 3 2 2 2" xfId="125"/>
    <cellStyle name="百分比 2 6 3 3" xfId="126"/>
    <cellStyle name="百分比 2 6 3 3 2" xfId="127"/>
    <cellStyle name="百分比 2 6 3 3 2 2" xfId="128"/>
    <cellStyle name="百分比 2 6 4" xfId="129"/>
    <cellStyle name="百分比 2 6 4 2" xfId="130"/>
    <cellStyle name="百分比 2 6 4 2 2" xfId="131"/>
    <cellStyle name="百分比 2 6 5" xfId="132"/>
    <cellStyle name="百分比 2 7" xfId="133"/>
    <cellStyle name="百分比 2 7 2" xfId="134"/>
    <cellStyle name="百分比 2 7 2 2" xfId="135"/>
    <cellStyle name="百分比 2 7 2 2 2" xfId="136"/>
    <cellStyle name="百分比 2 7 2 2 2 2" xfId="137"/>
    <cellStyle name="百分比 2 7 2 3" xfId="138"/>
    <cellStyle name="百分比 2 7 2 3 2" xfId="139"/>
    <cellStyle name="百分比 2 7 2 3 2 2" xfId="140"/>
    <cellStyle name="百分比 2 7 3" xfId="141"/>
    <cellStyle name="百分比 2 7 3 2" xfId="142"/>
    <cellStyle name="百分比 2 7 3 2 2" xfId="143"/>
    <cellStyle name="百分比 2 7 4" xfId="144"/>
    <cellStyle name="百分比 2 8" xfId="145"/>
    <cellStyle name="百分比 2 8 2" xfId="146"/>
    <cellStyle name="百分比 2 8 2 2" xfId="147"/>
    <cellStyle name="百分比 2 9" xfId="148"/>
    <cellStyle name="常规 10" xfId="149"/>
    <cellStyle name="常规 10 2" xfId="150"/>
    <cellStyle name="常规 11" xfId="151"/>
    <cellStyle name="常规 12" xfId="152"/>
    <cellStyle name="常规 2" xfId="153"/>
    <cellStyle name="常规 2 2" xfId="154"/>
    <cellStyle name="常规 2 2 2" xfId="155"/>
    <cellStyle name="常规 2 2 3" xfId="156"/>
    <cellStyle name="常规 2 3" xfId="157"/>
    <cellStyle name="常规 2 3 2" xfId="158"/>
    <cellStyle name="常规 2 3 3" xfId="159"/>
    <cellStyle name="常规 2 4" xfId="160"/>
    <cellStyle name="常规 2 4 2" xfId="161"/>
    <cellStyle name="常规 2 4 3" xfId="162"/>
    <cellStyle name="常规 2 5" xfId="163"/>
    <cellStyle name="常规 2 5 2" xfId="164"/>
    <cellStyle name="常规 2 5 3" xfId="165"/>
    <cellStyle name="常规 2 6" xfId="166"/>
    <cellStyle name="常规 2 6 2" xfId="167"/>
    <cellStyle name="常规 2 6 3" xfId="168"/>
    <cellStyle name="常规 2 7" xfId="169"/>
    <cellStyle name="常规 2 8" xfId="170"/>
    <cellStyle name="常规 2 9" xfId="171"/>
    <cellStyle name="常规 3" xfId="172"/>
    <cellStyle name="常规 3 2" xfId="173"/>
    <cellStyle name="常规 3 2 2" xfId="174"/>
    <cellStyle name="常规 3 2 3" xfId="175"/>
    <cellStyle name="常规 3 3" xfId="176"/>
    <cellStyle name="常规 3 3 2" xfId="177"/>
    <cellStyle name="常规 3 3 3" xfId="178"/>
    <cellStyle name="常规 3 4" xfId="179"/>
    <cellStyle name="常规 3 4 2" xfId="180"/>
    <cellStyle name="常规 3 4 3" xfId="181"/>
    <cellStyle name="常规 3 5" xfId="182"/>
    <cellStyle name="常规 3 5 2" xfId="183"/>
    <cellStyle name="常规 3 5 3" xfId="184"/>
    <cellStyle name="常规 3 6" xfId="185"/>
    <cellStyle name="常规 3 6 2" xfId="186"/>
    <cellStyle name="常规 3 6 3" xfId="187"/>
    <cellStyle name="常规 3 7" xfId="188"/>
    <cellStyle name="常规 3 8" xfId="189"/>
    <cellStyle name="常规 3 9" xfId="190"/>
    <cellStyle name="常规 4" xfId="191"/>
    <cellStyle name="常规 4 2" xfId="192"/>
    <cellStyle name="常规 4 2 2" xfId="193"/>
    <cellStyle name="常规 4 2 3" xfId="194"/>
    <cellStyle name="常规 4 3" xfId="195"/>
    <cellStyle name="常规 4 3 2" xfId="196"/>
    <cellStyle name="常规 4 3 3" xfId="197"/>
    <cellStyle name="常规 4 4" xfId="198"/>
    <cellStyle name="常规 4 4 2" xfId="199"/>
    <cellStyle name="常规 4 4 3" xfId="200"/>
    <cellStyle name="常规 4 5" xfId="201"/>
    <cellStyle name="常规 4 5 2" xfId="202"/>
    <cellStyle name="常规 4 5 3" xfId="203"/>
    <cellStyle name="常规 4 6" xfId="204"/>
    <cellStyle name="常规 4 6 2" xfId="205"/>
    <cellStyle name="常规 4 6 3" xfId="206"/>
    <cellStyle name="常规 4 7" xfId="207"/>
    <cellStyle name="常规 4 8" xfId="208"/>
    <cellStyle name="常规 5" xfId="209"/>
    <cellStyle name="常规 5 2" xfId="210"/>
    <cellStyle name="常规 5 2 2" xfId="211"/>
    <cellStyle name="常规 5 2 2 2" xfId="212"/>
    <cellStyle name="常规 5 2 2 3" xfId="213"/>
    <cellStyle name="常规 5 2 3" xfId="214"/>
    <cellStyle name="常规 5 2 3 2" xfId="215"/>
    <cellStyle name="常规 5 2 3 3" xfId="216"/>
    <cellStyle name="常规 5 2 4" xfId="217"/>
    <cellStyle name="常规 5 2 4 2" xfId="218"/>
    <cellStyle name="常规 5 2 4 3" xfId="219"/>
    <cellStyle name="常规 5 2 5" xfId="220"/>
    <cellStyle name="常规 5 2 5 2" xfId="221"/>
    <cellStyle name="常规 5 2 5 3" xfId="222"/>
    <cellStyle name="常规 5 2 6" xfId="223"/>
    <cellStyle name="常规 5 2 7" xfId="224"/>
    <cellStyle name="常规 5 3" xfId="225"/>
    <cellStyle name="常规 5 3 2" xfId="226"/>
    <cellStyle name="常规 5 3 3" xfId="227"/>
    <cellStyle name="常规 5 4" xfId="228"/>
    <cellStyle name="常规 5 4 2" xfId="229"/>
    <cellStyle name="常规 5 4 3" xfId="230"/>
    <cellStyle name="常规 5 5" xfId="231"/>
    <cellStyle name="常规 5 5 2" xfId="232"/>
    <cellStyle name="常规 5 5 3" xfId="233"/>
    <cellStyle name="常规 5 6" xfId="234"/>
    <cellStyle name="常规 5 6 2" xfId="235"/>
    <cellStyle name="常规 5 6 3" xfId="236"/>
    <cellStyle name="常规 5 7" xfId="237"/>
    <cellStyle name="常规 5 8" xfId="238"/>
    <cellStyle name="常规 6" xfId="239"/>
    <cellStyle name="常规 6 2" xfId="240"/>
    <cellStyle name="常规 6 2 2" xfId="241"/>
    <cellStyle name="常规 6 3" xfId="242"/>
    <cellStyle name="常规 6 3 2" xfId="243"/>
    <cellStyle name="常规 6 4" xfId="244"/>
    <cellStyle name="常规 6 4 2" xfId="245"/>
    <cellStyle name="常规 6 5" xfId="246"/>
    <cellStyle name="常规 7" xfId="247"/>
    <cellStyle name="常规 7 2" xfId="248"/>
    <cellStyle name="常规 7 3" xfId="249"/>
    <cellStyle name="常规 8" xfId="250"/>
    <cellStyle name="常规 8 2" xfId="251"/>
    <cellStyle name="常规 8 3" xfId="252"/>
    <cellStyle name="常规 9" xfId="253"/>
    <cellStyle name="常规 9 2" xfId="254"/>
    <cellStyle name="常规_层差" xfId="2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zoomScale="120" zoomScaleNormal="120" workbookViewId="0">
      <pane ySplit="5" topLeftCell="A20" activePane="bottomLeft" state="frozen"/>
      <selection/>
      <selection pane="bottomLeft" activeCell="K29" sqref="K29"/>
    </sheetView>
  </sheetViews>
  <sheetFormatPr defaultColWidth="9" defaultRowHeight="14.25"/>
  <cols>
    <col min="1" max="1" width="3.875" customWidth="1"/>
    <col min="2" max="2" width="6.875" customWidth="1"/>
    <col min="3" max="3" width="7.5" customWidth="1"/>
    <col min="4" max="4" width="5.625" customWidth="1"/>
    <col min="5" max="5" width="9.75" customWidth="1"/>
    <col min="6" max="6" width="6.875" customWidth="1"/>
    <col min="7" max="7" width="9.625" style="2" customWidth="1"/>
    <col min="8" max="8" width="10.125" customWidth="1"/>
    <col min="9" max="9" width="9.125" customWidth="1"/>
    <col min="10" max="10" width="10.625" customWidth="1"/>
    <col min="11" max="11" width="11.125" customWidth="1"/>
    <col min="12" max="12" width="13.5" customWidth="1"/>
    <col min="13" max="13" width="9.375" customWidth="1"/>
    <col min="14" max="14" width="8.75" customWidth="1"/>
    <col min="15" max="15" width="10.5" customWidth="1"/>
  </cols>
  <sheetData>
    <row r="1" ht="18" customHeight="1" spans="1:2">
      <c r="A1" s="20" t="s">
        <v>0</v>
      </c>
      <c r="B1" s="20"/>
    </row>
    <row r="2" ht="30" customHeight="1" spans="1:15">
      <c r="A2" s="21" t="s">
        <v>1</v>
      </c>
      <c r="B2" s="21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  <c r="N2" s="21"/>
      <c r="O2" s="21"/>
    </row>
    <row r="3" ht="36" customHeight="1" spans="1:15">
      <c r="A3" s="23" t="s">
        <v>2</v>
      </c>
      <c r="B3" s="23"/>
      <c r="C3" s="23"/>
      <c r="D3" s="23"/>
      <c r="E3" s="23"/>
      <c r="F3" s="23"/>
      <c r="G3" s="24"/>
      <c r="H3" s="23"/>
      <c r="I3" s="35" t="s">
        <v>3</v>
      </c>
      <c r="J3" s="35"/>
      <c r="K3" s="36" t="s">
        <v>4</v>
      </c>
      <c r="L3" s="1"/>
      <c r="M3" s="37"/>
      <c r="N3" s="38"/>
      <c r="O3" s="38"/>
    </row>
    <row r="4" ht="30" customHeight="1" spans="1:15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5" t="s">
        <v>11</v>
      </c>
      <c r="H4" s="4" t="s">
        <v>12</v>
      </c>
      <c r="I4" s="39" t="s">
        <v>13</v>
      </c>
      <c r="J4" s="4" t="s">
        <v>14</v>
      </c>
      <c r="K4" s="4" t="s">
        <v>15</v>
      </c>
      <c r="L4" s="39" t="s">
        <v>16</v>
      </c>
      <c r="M4" s="39" t="s">
        <v>17</v>
      </c>
      <c r="N4" s="4" t="s">
        <v>18</v>
      </c>
      <c r="O4" s="3" t="s">
        <v>19</v>
      </c>
    </row>
    <row r="5" spans="1:15">
      <c r="A5" s="3"/>
      <c r="B5" s="4"/>
      <c r="C5" s="4"/>
      <c r="D5" s="4"/>
      <c r="E5" s="4"/>
      <c r="F5" s="4"/>
      <c r="G5" s="5"/>
      <c r="H5" s="4"/>
      <c r="I5" s="12"/>
      <c r="J5" s="4"/>
      <c r="K5" s="4"/>
      <c r="L5" s="12"/>
      <c r="M5" s="12"/>
      <c r="N5" s="4"/>
      <c r="O5" s="3"/>
    </row>
    <row r="6" ht="19.5" customHeight="1" spans="1:15">
      <c r="A6" s="6">
        <v>1</v>
      </c>
      <c r="B6" s="6">
        <v>35</v>
      </c>
      <c r="C6" s="6">
        <v>101</v>
      </c>
      <c r="D6" s="7">
        <v>1</v>
      </c>
      <c r="E6" s="8" t="s">
        <v>20</v>
      </c>
      <c r="F6" s="6">
        <v>2.9</v>
      </c>
      <c r="G6" s="9">
        <f t="shared" ref="G6:G30" si="0">H6+I6</f>
        <v>87.72</v>
      </c>
      <c r="H6" s="10">
        <v>15.21</v>
      </c>
      <c r="I6" s="10">
        <v>72.51</v>
      </c>
      <c r="J6" s="13">
        <f t="shared" ref="J6:J31" si="1">L6/G6</f>
        <v>5783.33333333333</v>
      </c>
      <c r="K6" s="14">
        <f t="shared" ref="K6:K31" si="2">L6/I6</f>
        <v>6996.46945248931</v>
      </c>
      <c r="L6" s="15">
        <v>507314</v>
      </c>
      <c r="M6" s="16"/>
      <c r="N6" s="17" t="s">
        <v>21</v>
      </c>
      <c r="O6" s="18"/>
    </row>
    <row r="7" s="1" customFormat="1" ht="19.5" customHeight="1" spans="1:15">
      <c r="A7" s="6">
        <v>2</v>
      </c>
      <c r="B7" s="6">
        <v>35</v>
      </c>
      <c r="C7" s="6">
        <v>106</v>
      </c>
      <c r="D7" s="7">
        <v>1</v>
      </c>
      <c r="E7" s="8" t="s">
        <v>20</v>
      </c>
      <c r="F7" s="6">
        <v>2.9</v>
      </c>
      <c r="G7" s="9">
        <f t="shared" si="0"/>
        <v>96.65</v>
      </c>
      <c r="H7" s="10">
        <v>16.76</v>
      </c>
      <c r="I7" s="10">
        <v>79.89</v>
      </c>
      <c r="J7" s="13">
        <f t="shared" si="1"/>
        <v>5622.22452146922</v>
      </c>
      <c r="K7" s="14">
        <f t="shared" si="2"/>
        <v>6801.70234071849</v>
      </c>
      <c r="L7" s="15">
        <v>543388</v>
      </c>
      <c r="M7" s="16"/>
      <c r="N7" s="17" t="s">
        <v>21</v>
      </c>
      <c r="O7" s="18"/>
    </row>
    <row r="8" s="1" customFormat="1" ht="19.5" customHeight="1" spans="1:15">
      <c r="A8" s="6">
        <v>3</v>
      </c>
      <c r="B8" s="6">
        <v>35</v>
      </c>
      <c r="C8" s="6">
        <v>201</v>
      </c>
      <c r="D8" s="7">
        <v>2</v>
      </c>
      <c r="E8" s="8" t="s">
        <v>20</v>
      </c>
      <c r="F8" s="6">
        <v>2.9</v>
      </c>
      <c r="G8" s="9">
        <f t="shared" si="0"/>
        <v>92.83</v>
      </c>
      <c r="H8" s="10">
        <v>16.1</v>
      </c>
      <c r="I8" s="10">
        <v>76.73</v>
      </c>
      <c r="J8" s="13">
        <f t="shared" si="1"/>
        <v>5838.88829042335</v>
      </c>
      <c r="K8" s="14">
        <f t="shared" si="2"/>
        <v>7064.04274729571</v>
      </c>
      <c r="L8" s="15">
        <v>542024</v>
      </c>
      <c r="M8" s="16"/>
      <c r="N8" s="17" t="s">
        <v>21</v>
      </c>
      <c r="O8" s="18"/>
    </row>
    <row r="9" s="1" customFormat="1" ht="19.5" customHeight="1" spans="1:15">
      <c r="A9" s="6">
        <v>4</v>
      </c>
      <c r="B9" s="6">
        <v>35</v>
      </c>
      <c r="C9" s="6">
        <v>202</v>
      </c>
      <c r="D9" s="7">
        <v>2</v>
      </c>
      <c r="E9" s="8" t="s">
        <v>20</v>
      </c>
      <c r="F9" s="6">
        <v>2.9</v>
      </c>
      <c r="G9" s="9">
        <f t="shared" si="0"/>
        <v>100.89</v>
      </c>
      <c r="H9" s="10">
        <v>17.49</v>
      </c>
      <c r="I9" s="10">
        <v>83.4</v>
      </c>
      <c r="J9" s="13">
        <f t="shared" si="1"/>
        <v>5900</v>
      </c>
      <c r="K9" s="14">
        <f t="shared" si="2"/>
        <v>7137.30215827338</v>
      </c>
      <c r="L9" s="15">
        <v>595251</v>
      </c>
      <c r="M9" s="16"/>
      <c r="N9" s="17" t="s">
        <v>21</v>
      </c>
      <c r="O9" s="18"/>
    </row>
    <row r="10" s="1" customFormat="1" ht="19.5" customHeight="1" spans="1:15">
      <c r="A10" s="6">
        <v>5</v>
      </c>
      <c r="B10" s="6">
        <v>35</v>
      </c>
      <c r="C10" s="6">
        <v>203</v>
      </c>
      <c r="D10" s="7">
        <v>2</v>
      </c>
      <c r="E10" s="8" t="s">
        <v>20</v>
      </c>
      <c r="F10" s="6">
        <v>2.9</v>
      </c>
      <c r="G10" s="9">
        <f t="shared" si="0"/>
        <v>113.69</v>
      </c>
      <c r="H10" s="10">
        <v>19.71</v>
      </c>
      <c r="I10" s="10">
        <v>93.98</v>
      </c>
      <c r="J10" s="13">
        <f t="shared" si="1"/>
        <v>6217.7764095347</v>
      </c>
      <c r="K10" s="14">
        <f t="shared" si="2"/>
        <v>7521.80251117259</v>
      </c>
      <c r="L10" s="15">
        <v>706899</v>
      </c>
      <c r="M10" s="16"/>
      <c r="N10" s="17" t="s">
        <v>21</v>
      </c>
      <c r="O10" s="18"/>
    </row>
    <row r="11" s="1" customFormat="1" ht="19.5" customHeight="1" spans="1:15">
      <c r="A11" s="6">
        <v>6</v>
      </c>
      <c r="B11" s="6">
        <v>35</v>
      </c>
      <c r="C11" s="6">
        <v>204</v>
      </c>
      <c r="D11" s="7">
        <v>2</v>
      </c>
      <c r="E11" s="8" t="s">
        <v>20</v>
      </c>
      <c r="F11" s="6">
        <v>2.9</v>
      </c>
      <c r="G11" s="9">
        <f t="shared" si="0"/>
        <v>94.01</v>
      </c>
      <c r="H11" s="10">
        <v>16.3</v>
      </c>
      <c r="I11" s="10">
        <v>77.71</v>
      </c>
      <c r="J11" s="13">
        <f t="shared" si="1"/>
        <v>6211.11583874056</v>
      </c>
      <c r="K11" s="14">
        <f t="shared" si="2"/>
        <v>7513.92356196114</v>
      </c>
      <c r="L11" s="15">
        <v>583907</v>
      </c>
      <c r="M11" s="16"/>
      <c r="N11" s="17" t="s">
        <v>21</v>
      </c>
      <c r="O11" s="18"/>
    </row>
    <row r="12" s="1" customFormat="1" ht="19.5" customHeight="1" spans="1:15">
      <c r="A12" s="6">
        <v>7</v>
      </c>
      <c r="B12" s="6">
        <v>35</v>
      </c>
      <c r="C12" s="6">
        <v>205</v>
      </c>
      <c r="D12" s="7">
        <v>2</v>
      </c>
      <c r="E12" s="8" t="s">
        <v>20</v>
      </c>
      <c r="F12" s="6">
        <v>2.9</v>
      </c>
      <c r="G12" s="9">
        <f t="shared" si="0"/>
        <v>113.23</v>
      </c>
      <c r="H12" s="10">
        <v>19.63</v>
      </c>
      <c r="I12" s="10">
        <v>93.6</v>
      </c>
      <c r="J12" s="13">
        <f t="shared" si="1"/>
        <v>6637.33333333334</v>
      </c>
      <c r="K12" s="14">
        <f t="shared" si="2"/>
        <v>8029.32962962963</v>
      </c>
      <c r="L12" s="40">
        <v>751545.253333334</v>
      </c>
      <c r="M12" s="16"/>
      <c r="N12" s="17" t="s">
        <v>21</v>
      </c>
      <c r="O12" s="18"/>
    </row>
    <row r="13" s="1" customFormat="1" ht="19.5" customHeight="1" spans="1:15">
      <c r="A13" s="6">
        <v>8</v>
      </c>
      <c r="B13" s="6">
        <v>35</v>
      </c>
      <c r="C13" s="6">
        <v>206</v>
      </c>
      <c r="D13" s="7">
        <v>2</v>
      </c>
      <c r="E13" s="8" t="s">
        <v>20</v>
      </c>
      <c r="F13" s="6">
        <v>2.9</v>
      </c>
      <c r="G13" s="9">
        <f t="shared" si="0"/>
        <v>102.2</v>
      </c>
      <c r="H13" s="10">
        <v>17.72</v>
      </c>
      <c r="I13" s="10">
        <v>84.48</v>
      </c>
      <c r="J13" s="13">
        <f t="shared" si="1"/>
        <v>5677.77886497065</v>
      </c>
      <c r="K13" s="14">
        <f t="shared" si="2"/>
        <v>6868.71448863636</v>
      </c>
      <c r="L13" s="15">
        <v>580269</v>
      </c>
      <c r="M13" s="16"/>
      <c r="N13" s="17" t="s">
        <v>21</v>
      </c>
      <c r="O13" s="18"/>
    </row>
    <row r="14" s="1" customFormat="1" ht="19.5" customHeight="1" spans="1:15">
      <c r="A14" s="6">
        <v>9</v>
      </c>
      <c r="B14" s="6">
        <v>35</v>
      </c>
      <c r="C14" s="6">
        <v>406</v>
      </c>
      <c r="D14" s="7">
        <v>4</v>
      </c>
      <c r="E14" s="8" t="s">
        <v>20</v>
      </c>
      <c r="F14" s="6">
        <v>2.9</v>
      </c>
      <c r="G14" s="9">
        <f t="shared" si="0"/>
        <v>102.2</v>
      </c>
      <c r="H14" s="10">
        <v>17.72</v>
      </c>
      <c r="I14" s="10">
        <v>84.48</v>
      </c>
      <c r="J14" s="13">
        <f t="shared" si="1"/>
        <v>6542.97333333334</v>
      </c>
      <c r="K14" s="14">
        <f t="shared" si="2"/>
        <v>7915.3867739899</v>
      </c>
      <c r="L14" s="40">
        <v>668691.874666667</v>
      </c>
      <c r="M14" s="16"/>
      <c r="N14" s="17" t="s">
        <v>21</v>
      </c>
      <c r="O14" s="18"/>
    </row>
    <row r="15" s="1" customFormat="1" ht="19.5" customHeight="1" spans="1:15">
      <c r="A15" s="6">
        <v>10</v>
      </c>
      <c r="B15" s="6">
        <v>35</v>
      </c>
      <c r="C15" s="6">
        <v>1401</v>
      </c>
      <c r="D15" s="7">
        <v>14</v>
      </c>
      <c r="E15" s="8" t="s">
        <v>20</v>
      </c>
      <c r="F15" s="6">
        <v>2.9</v>
      </c>
      <c r="G15" s="9">
        <f t="shared" si="0"/>
        <v>92.83</v>
      </c>
      <c r="H15" s="10">
        <v>16.1</v>
      </c>
      <c r="I15" s="10">
        <v>76.73</v>
      </c>
      <c r="J15" s="13">
        <f t="shared" si="1"/>
        <v>6668.15853658536</v>
      </c>
      <c r="K15" s="14">
        <f t="shared" si="2"/>
        <v>8067.31600353472</v>
      </c>
      <c r="L15" s="40">
        <v>619005.156951219</v>
      </c>
      <c r="M15" s="16"/>
      <c r="N15" s="17" t="s">
        <v>21</v>
      </c>
      <c r="O15" s="18"/>
    </row>
    <row r="16" s="1" customFormat="1" ht="19.5" customHeight="1" spans="1:15">
      <c r="A16" s="6">
        <v>11</v>
      </c>
      <c r="B16" s="6">
        <v>35</v>
      </c>
      <c r="C16" s="6">
        <v>1406</v>
      </c>
      <c r="D16" s="7">
        <v>14</v>
      </c>
      <c r="E16" s="8" t="s">
        <v>20</v>
      </c>
      <c r="F16" s="6">
        <v>2.9</v>
      </c>
      <c r="G16" s="9">
        <f t="shared" si="0"/>
        <v>102.2</v>
      </c>
      <c r="H16" s="10">
        <v>17.72</v>
      </c>
      <c r="I16" s="10">
        <v>84.48</v>
      </c>
      <c r="J16" s="13">
        <f t="shared" si="1"/>
        <v>6501.36585365854</v>
      </c>
      <c r="K16" s="14">
        <f t="shared" si="2"/>
        <v>7865.05196784922</v>
      </c>
      <c r="L16" s="40">
        <v>664439.590243902</v>
      </c>
      <c r="M16" s="16"/>
      <c r="N16" s="17" t="s">
        <v>21</v>
      </c>
      <c r="O16" s="18"/>
    </row>
    <row r="17" s="1" customFormat="1" ht="19.5" customHeight="1" spans="1:15">
      <c r="A17" s="6">
        <v>12</v>
      </c>
      <c r="B17" s="6">
        <v>35</v>
      </c>
      <c r="C17" s="6">
        <v>1706</v>
      </c>
      <c r="D17" s="7">
        <v>17</v>
      </c>
      <c r="E17" s="8" t="s">
        <v>20</v>
      </c>
      <c r="F17" s="6">
        <v>2.9</v>
      </c>
      <c r="G17" s="9">
        <f t="shared" si="0"/>
        <v>102.2</v>
      </c>
      <c r="H17" s="10">
        <v>17.72</v>
      </c>
      <c r="I17" s="10">
        <v>84.48</v>
      </c>
      <c r="J17" s="13">
        <f t="shared" si="1"/>
        <v>6674.07317073171</v>
      </c>
      <c r="K17" s="14">
        <f t="shared" si="2"/>
        <v>8073.98529887288</v>
      </c>
      <c r="L17" s="40">
        <v>682090.278048781</v>
      </c>
      <c r="M17" s="16"/>
      <c r="N17" s="17" t="s">
        <v>21</v>
      </c>
      <c r="O17" s="18"/>
    </row>
    <row r="18" s="1" customFormat="1" ht="19.5" customHeight="1" spans="1:15">
      <c r="A18" s="6">
        <v>13</v>
      </c>
      <c r="B18" s="6">
        <v>35</v>
      </c>
      <c r="C18" s="6">
        <v>1802</v>
      </c>
      <c r="D18" s="7">
        <v>18</v>
      </c>
      <c r="E18" s="8" t="s">
        <v>20</v>
      </c>
      <c r="F18" s="6">
        <v>2.9</v>
      </c>
      <c r="G18" s="9">
        <f t="shared" si="0"/>
        <v>100.89</v>
      </c>
      <c r="H18" s="10">
        <v>17.49</v>
      </c>
      <c r="I18" s="10">
        <v>83.4</v>
      </c>
      <c r="J18" s="13">
        <f t="shared" si="1"/>
        <v>6869.25609756097</v>
      </c>
      <c r="K18" s="14">
        <f t="shared" si="2"/>
        <v>8309.82311370416</v>
      </c>
      <c r="L18" s="40">
        <v>693039.247682927</v>
      </c>
      <c r="M18" s="16"/>
      <c r="N18" s="17" t="s">
        <v>21</v>
      </c>
      <c r="O18" s="18"/>
    </row>
    <row r="19" s="1" customFormat="1" ht="19.5" customHeight="1" spans="1:15">
      <c r="A19" s="6">
        <v>14</v>
      </c>
      <c r="B19" s="6">
        <v>35</v>
      </c>
      <c r="C19" s="6">
        <v>1806</v>
      </c>
      <c r="D19" s="7">
        <v>18</v>
      </c>
      <c r="E19" s="8" t="s">
        <v>20</v>
      </c>
      <c r="F19" s="6">
        <v>2.9</v>
      </c>
      <c r="G19" s="9">
        <f t="shared" si="0"/>
        <v>102.2</v>
      </c>
      <c r="H19" s="10">
        <v>17.72</v>
      </c>
      <c r="I19" s="10">
        <v>84.48</v>
      </c>
      <c r="J19" s="13">
        <f t="shared" si="1"/>
        <v>6639.76829268292</v>
      </c>
      <c r="K19" s="14">
        <f t="shared" si="2"/>
        <v>8032.48484271064</v>
      </c>
      <c r="L19" s="40">
        <v>678584.319512195</v>
      </c>
      <c r="M19" s="16"/>
      <c r="N19" s="17" t="s">
        <v>21</v>
      </c>
      <c r="O19" s="18"/>
    </row>
    <row r="20" s="1" customFormat="1" ht="19.5" customHeight="1" spans="1:15">
      <c r="A20" s="6">
        <v>15</v>
      </c>
      <c r="B20" s="6">
        <v>35</v>
      </c>
      <c r="C20" s="6">
        <v>1906</v>
      </c>
      <c r="D20" s="7">
        <v>19</v>
      </c>
      <c r="E20" s="8" t="s">
        <v>20</v>
      </c>
      <c r="F20" s="6">
        <v>2.9</v>
      </c>
      <c r="G20" s="9">
        <f t="shared" si="0"/>
        <v>102.2</v>
      </c>
      <c r="H20" s="10">
        <v>17.72</v>
      </c>
      <c r="I20" s="10">
        <v>84.48</v>
      </c>
      <c r="J20" s="13">
        <f t="shared" si="1"/>
        <v>6605.46341463415</v>
      </c>
      <c r="K20" s="14">
        <f t="shared" si="2"/>
        <v>7990.98438654841</v>
      </c>
      <c r="L20" s="40">
        <v>675078.36097561</v>
      </c>
      <c r="M20" s="16"/>
      <c r="N20" s="17" t="s">
        <v>21</v>
      </c>
      <c r="O20" s="18"/>
    </row>
    <row r="21" s="1" customFormat="1" ht="19.5" customHeight="1" spans="1:15">
      <c r="A21" s="6">
        <v>16</v>
      </c>
      <c r="B21" s="6">
        <v>35</v>
      </c>
      <c r="C21" s="6">
        <v>2006</v>
      </c>
      <c r="D21" s="7">
        <v>20</v>
      </c>
      <c r="E21" s="8" t="s">
        <v>20</v>
      </c>
      <c r="F21" s="6">
        <v>2.9</v>
      </c>
      <c r="G21" s="9">
        <f t="shared" si="0"/>
        <v>102.2</v>
      </c>
      <c r="H21" s="10">
        <v>17.72</v>
      </c>
      <c r="I21" s="10">
        <v>84.48</v>
      </c>
      <c r="J21" s="13">
        <f t="shared" si="1"/>
        <v>6571.15853658536</v>
      </c>
      <c r="K21" s="14">
        <f t="shared" si="2"/>
        <v>7949.48393038617</v>
      </c>
      <c r="L21" s="40">
        <v>671572.402439024</v>
      </c>
      <c r="M21" s="16"/>
      <c r="N21" s="17" t="s">
        <v>21</v>
      </c>
      <c r="O21" s="18"/>
    </row>
    <row r="22" s="1" customFormat="1" ht="19.5" customHeight="1" spans="1:15">
      <c r="A22" s="6">
        <v>17</v>
      </c>
      <c r="B22" s="6">
        <v>35</v>
      </c>
      <c r="C22" s="6">
        <v>2406</v>
      </c>
      <c r="D22" s="7">
        <v>24</v>
      </c>
      <c r="E22" s="8" t="s">
        <v>20</v>
      </c>
      <c r="F22" s="6">
        <v>2.9</v>
      </c>
      <c r="G22" s="9">
        <f t="shared" si="0"/>
        <v>102.2</v>
      </c>
      <c r="H22" s="10">
        <v>17.72</v>
      </c>
      <c r="I22" s="10">
        <v>84.48</v>
      </c>
      <c r="J22" s="13">
        <f t="shared" si="1"/>
        <v>6593.575</v>
      </c>
      <c r="K22" s="14">
        <f t="shared" si="2"/>
        <v>7976.60233191288</v>
      </c>
      <c r="L22" s="40">
        <v>673863.365</v>
      </c>
      <c r="M22" s="16"/>
      <c r="N22" s="17" t="s">
        <v>21</v>
      </c>
      <c r="O22" s="18"/>
    </row>
    <row r="23" s="1" customFormat="1" ht="19.5" customHeight="1" spans="1:15">
      <c r="A23" s="6">
        <v>18</v>
      </c>
      <c r="B23" s="6">
        <v>35</v>
      </c>
      <c r="C23" s="6">
        <v>2506</v>
      </c>
      <c r="D23" s="7">
        <v>25</v>
      </c>
      <c r="E23" s="8" t="s">
        <v>20</v>
      </c>
      <c r="F23" s="6">
        <v>2.9</v>
      </c>
      <c r="G23" s="9">
        <f t="shared" si="0"/>
        <v>102.2</v>
      </c>
      <c r="H23" s="10">
        <v>17.72</v>
      </c>
      <c r="I23" s="10">
        <v>84.48</v>
      </c>
      <c r="J23" s="13">
        <f t="shared" si="1"/>
        <v>6726.57692307692</v>
      </c>
      <c r="K23" s="14">
        <f t="shared" si="2"/>
        <v>8137.50191215035</v>
      </c>
      <c r="L23" s="40">
        <v>687456.161538461</v>
      </c>
      <c r="M23" s="16"/>
      <c r="N23" s="17" t="s">
        <v>21</v>
      </c>
      <c r="O23" s="18"/>
    </row>
    <row r="24" s="1" customFormat="1" ht="19.5" customHeight="1" spans="1:15">
      <c r="A24" s="6">
        <v>19</v>
      </c>
      <c r="B24" s="6">
        <v>35</v>
      </c>
      <c r="C24" s="6">
        <v>2706</v>
      </c>
      <c r="D24" s="7">
        <v>27</v>
      </c>
      <c r="E24" s="8" t="s">
        <v>20</v>
      </c>
      <c r="F24" s="6">
        <v>2.9</v>
      </c>
      <c r="G24" s="9">
        <f t="shared" si="0"/>
        <v>102.2</v>
      </c>
      <c r="H24" s="10">
        <v>17.72</v>
      </c>
      <c r="I24" s="10">
        <v>84.48</v>
      </c>
      <c r="J24" s="13">
        <f t="shared" si="1"/>
        <v>6654.44871794872</v>
      </c>
      <c r="K24" s="14">
        <f t="shared" si="2"/>
        <v>8050.2445427836</v>
      </c>
      <c r="L24" s="40">
        <v>680084.658974359</v>
      </c>
      <c r="M24" s="16"/>
      <c r="N24" s="17" t="s">
        <v>21</v>
      </c>
      <c r="O24" s="18"/>
    </row>
    <row r="25" s="1" customFormat="1" ht="19.5" customHeight="1" spans="1:15">
      <c r="A25" s="6">
        <v>20</v>
      </c>
      <c r="B25" s="6">
        <v>35</v>
      </c>
      <c r="C25" s="6">
        <v>3006</v>
      </c>
      <c r="D25" s="7">
        <v>30</v>
      </c>
      <c r="E25" s="8" t="s">
        <v>20</v>
      </c>
      <c r="F25" s="6">
        <v>2.9</v>
      </c>
      <c r="G25" s="9">
        <f t="shared" si="0"/>
        <v>102.2</v>
      </c>
      <c r="H25" s="10">
        <v>17.72</v>
      </c>
      <c r="I25" s="10">
        <v>84.48</v>
      </c>
      <c r="J25" s="13">
        <f t="shared" si="1"/>
        <v>6545.01282051282</v>
      </c>
      <c r="K25" s="14">
        <f t="shared" si="2"/>
        <v>7917.85405133062</v>
      </c>
      <c r="L25" s="40">
        <v>668900.310256411</v>
      </c>
      <c r="M25" s="16"/>
      <c r="N25" s="17" t="s">
        <v>21</v>
      </c>
      <c r="O25" s="18"/>
    </row>
    <row r="26" s="1" customFormat="1" ht="19.5" customHeight="1" spans="1:15">
      <c r="A26" s="6">
        <v>21</v>
      </c>
      <c r="B26" s="6">
        <v>35</v>
      </c>
      <c r="C26" s="6">
        <v>3201</v>
      </c>
      <c r="D26" s="7">
        <v>32</v>
      </c>
      <c r="E26" s="8" t="s">
        <v>20</v>
      </c>
      <c r="F26" s="6">
        <v>2.9</v>
      </c>
      <c r="G26" s="9">
        <f t="shared" si="0"/>
        <v>92.83</v>
      </c>
      <c r="H26" s="10">
        <v>16.1</v>
      </c>
      <c r="I26" s="10">
        <v>76.73</v>
      </c>
      <c r="J26" s="13">
        <f t="shared" si="1"/>
        <v>6116.66487127006</v>
      </c>
      <c r="K26" s="14">
        <f t="shared" si="2"/>
        <v>7400.10426169686</v>
      </c>
      <c r="L26" s="15">
        <v>567810</v>
      </c>
      <c r="M26" s="17"/>
      <c r="N26" s="17" t="s">
        <v>21</v>
      </c>
      <c r="O26" s="18"/>
    </row>
    <row r="27" s="1" customFormat="1" ht="19.5" customHeight="1" spans="1:15">
      <c r="A27" s="6">
        <v>22</v>
      </c>
      <c r="B27" s="6">
        <v>35</v>
      </c>
      <c r="C27" s="6">
        <v>3202</v>
      </c>
      <c r="D27" s="7">
        <v>32</v>
      </c>
      <c r="E27" s="8" t="s">
        <v>20</v>
      </c>
      <c r="F27" s="6">
        <v>2.9</v>
      </c>
      <c r="G27" s="9">
        <f t="shared" si="0"/>
        <v>100.89</v>
      </c>
      <c r="H27" s="10">
        <v>17.49</v>
      </c>
      <c r="I27" s="10">
        <v>83.4</v>
      </c>
      <c r="J27" s="13">
        <f t="shared" si="1"/>
        <v>6723.75609756097</v>
      </c>
      <c r="K27" s="14">
        <f t="shared" si="2"/>
        <v>8133.80998420775</v>
      </c>
      <c r="L27" s="40">
        <v>678359.752682926</v>
      </c>
      <c r="M27" s="16"/>
      <c r="N27" s="17" t="s">
        <v>21</v>
      </c>
      <c r="O27" s="18"/>
    </row>
    <row r="28" s="1" customFormat="1" ht="19.5" customHeight="1" spans="1:15">
      <c r="A28" s="6">
        <v>23</v>
      </c>
      <c r="B28" s="6">
        <v>35</v>
      </c>
      <c r="C28" s="6">
        <v>3204</v>
      </c>
      <c r="D28" s="7">
        <v>32</v>
      </c>
      <c r="E28" s="8" t="s">
        <v>20</v>
      </c>
      <c r="F28" s="6">
        <v>2.9</v>
      </c>
      <c r="G28" s="9">
        <f t="shared" si="0"/>
        <v>94.01</v>
      </c>
      <c r="H28" s="10">
        <v>16.3</v>
      </c>
      <c r="I28" s="10">
        <v>77.71</v>
      </c>
      <c r="J28" s="13">
        <f t="shared" si="1"/>
        <v>6488.88416125944</v>
      </c>
      <c r="K28" s="14">
        <f t="shared" si="2"/>
        <v>7849.95496075151</v>
      </c>
      <c r="L28" s="15">
        <v>610020</v>
      </c>
      <c r="M28" s="16"/>
      <c r="N28" s="17" t="s">
        <v>21</v>
      </c>
      <c r="O28" s="18"/>
    </row>
    <row r="29" s="1" customFormat="1" ht="19.5" customHeight="1" spans="1:15">
      <c r="A29" s="6">
        <v>24</v>
      </c>
      <c r="B29" s="6">
        <v>35</v>
      </c>
      <c r="C29" s="6">
        <v>3205</v>
      </c>
      <c r="D29" s="7">
        <v>32</v>
      </c>
      <c r="E29" s="8" t="s">
        <v>20</v>
      </c>
      <c r="F29" s="6">
        <v>2.9</v>
      </c>
      <c r="G29" s="9">
        <f t="shared" si="0"/>
        <v>113.23</v>
      </c>
      <c r="H29" s="10">
        <v>19.63</v>
      </c>
      <c r="I29" s="10">
        <v>93.6</v>
      </c>
      <c r="J29" s="13">
        <f t="shared" si="1"/>
        <v>6818.60256410256</v>
      </c>
      <c r="K29" s="14">
        <f t="shared" si="2"/>
        <v>8248.61504629629</v>
      </c>
      <c r="L29" s="40">
        <v>772070.368333333</v>
      </c>
      <c r="M29" s="16"/>
      <c r="N29" s="17" t="s">
        <v>21</v>
      </c>
      <c r="O29" s="18"/>
    </row>
    <row r="30" s="1" customFormat="1" ht="19.5" customHeight="1" spans="1:15">
      <c r="A30" s="6">
        <v>25</v>
      </c>
      <c r="B30" s="6">
        <v>35</v>
      </c>
      <c r="C30" s="6">
        <v>3206</v>
      </c>
      <c r="D30" s="7">
        <v>32</v>
      </c>
      <c r="E30" s="8" t="s">
        <v>20</v>
      </c>
      <c r="F30" s="6">
        <v>2.9</v>
      </c>
      <c r="G30" s="9">
        <f t="shared" si="0"/>
        <v>102.2</v>
      </c>
      <c r="H30" s="10">
        <v>17.72</v>
      </c>
      <c r="I30" s="10">
        <v>84.48</v>
      </c>
      <c r="J30" s="13">
        <f t="shared" si="1"/>
        <v>6813.6282051282</v>
      </c>
      <c r="K30" s="14">
        <f t="shared" si="2"/>
        <v>8242.81253035159</v>
      </c>
      <c r="L30" s="40">
        <v>696352.802564102</v>
      </c>
      <c r="M30" s="16"/>
      <c r="N30" s="17" t="s">
        <v>21</v>
      </c>
      <c r="O30" s="18"/>
    </row>
    <row r="31" s="1" customFormat="1" ht="19.5" customHeight="1" spans="1:15">
      <c r="A31" s="6" t="s">
        <v>22</v>
      </c>
      <c r="B31" s="6"/>
      <c r="C31" s="6"/>
      <c r="D31" s="6"/>
      <c r="E31" s="6"/>
      <c r="F31" s="6"/>
      <c r="G31" s="14">
        <f>SUM(G6:G30)</f>
        <v>2520.1</v>
      </c>
      <c r="H31" s="25">
        <f>SUM(H6:H30)</f>
        <v>436.95</v>
      </c>
      <c r="I31" s="41">
        <f>SUM(I6:I30)</f>
        <v>2083.15</v>
      </c>
      <c r="J31" s="13">
        <f t="shared" si="1"/>
        <v>6427.52902789701</v>
      </c>
      <c r="K31" s="14">
        <f t="shared" si="2"/>
        <v>7775.73189794458</v>
      </c>
      <c r="L31" s="13">
        <f>SUM(L6:L30)</f>
        <v>16198015.9032033</v>
      </c>
      <c r="M31" s="16"/>
      <c r="N31" s="17"/>
      <c r="O31" s="42"/>
    </row>
    <row r="32" s="1" customFormat="1" ht="32.1" customHeight="1" spans="1:15">
      <c r="A32" s="26" t="s">
        <v>23</v>
      </c>
      <c r="B32" s="26"/>
      <c r="C32" s="26"/>
      <c r="D32" s="26"/>
      <c r="E32" s="26"/>
      <c r="F32" s="26"/>
      <c r="G32" s="27"/>
      <c r="H32" s="26"/>
      <c r="I32" s="26"/>
      <c r="J32" s="26"/>
      <c r="K32" s="26"/>
      <c r="L32" s="26"/>
      <c r="M32" s="26"/>
      <c r="N32" s="26"/>
      <c r="O32" s="26"/>
    </row>
    <row r="33" s="1" customFormat="1" ht="57" customHeight="1" spans="1:15">
      <c r="A33" s="28" t="s">
        <v>24</v>
      </c>
      <c r="B33" s="29"/>
      <c r="C33" s="29"/>
      <c r="D33" s="29"/>
      <c r="E33" s="29"/>
      <c r="F33" s="29"/>
      <c r="G33" s="30"/>
      <c r="H33" s="29"/>
      <c r="I33" s="29"/>
      <c r="J33" s="29"/>
      <c r="K33" s="29"/>
      <c r="L33" s="29"/>
      <c r="M33" s="29"/>
      <c r="N33" s="29"/>
      <c r="O33" s="29"/>
    </row>
    <row r="34" s="1" customFormat="1" ht="24.95" customHeight="1" spans="1:15">
      <c r="A34" s="31" t="s">
        <v>25</v>
      </c>
      <c r="B34" s="31"/>
      <c r="C34" s="31"/>
      <c r="D34" s="31"/>
      <c r="E34" s="31"/>
      <c r="F34" s="31"/>
      <c r="G34" s="32"/>
      <c r="H34" s="31"/>
      <c r="I34" s="31"/>
      <c r="J34" s="31"/>
      <c r="K34" s="31" t="s">
        <v>26</v>
      </c>
      <c r="L34" s="31"/>
      <c r="M34" s="31"/>
      <c r="N34" s="33"/>
      <c r="O34" s="33"/>
    </row>
    <row r="35" s="1" customFormat="1" ht="24.95" customHeight="1" spans="1:15">
      <c r="A35" s="31" t="s">
        <v>27</v>
      </c>
      <c r="B35" s="31"/>
      <c r="C35" s="31"/>
      <c r="D35" s="31"/>
      <c r="E35" s="31"/>
      <c r="F35" s="33"/>
      <c r="G35" s="34"/>
      <c r="H35" s="33"/>
      <c r="I35" s="33"/>
      <c r="J35" s="33"/>
      <c r="K35" s="31" t="s">
        <v>28</v>
      </c>
      <c r="L35" s="31"/>
      <c r="M35" s="31"/>
      <c r="N35" s="33"/>
      <c r="O35" s="33"/>
    </row>
    <row r="36" s="1" customFormat="1" ht="24.95" customHeight="1" spans="1:7">
      <c r="A36" s="31" t="s">
        <v>29</v>
      </c>
      <c r="B36" s="31"/>
      <c r="C36" s="31"/>
      <c r="D36" s="31"/>
      <c r="E36" s="31"/>
      <c r="G36" s="11"/>
    </row>
    <row r="37" s="1" customFormat="1" ht="24.95" customHeight="1" spans="7:7">
      <c r="G37" s="11"/>
    </row>
  </sheetData>
  <mergeCells count="28">
    <mergeCell ref="A1:B1"/>
    <mergeCell ref="A2:O2"/>
    <mergeCell ref="A3:H3"/>
    <mergeCell ref="I3:J3"/>
    <mergeCell ref="K3:L3"/>
    <mergeCell ref="A31:F31"/>
    <mergeCell ref="A32:O32"/>
    <mergeCell ref="A33:O33"/>
    <mergeCell ref="A34:E34"/>
    <mergeCell ref="K34:L34"/>
    <mergeCell ref="A35:E35"/>
    <mergeCell ref="K35:L35"/>
    <mergeCell ref="A36:E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1" right="0.16" top="0.57" bottom="0.62" header="0.2" footer="0.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zoomScale="120" zoomScaleNormal="120" workbookViewId="0">
      <pane ySplit="1" topLeftCell="A24" activePane="bottomLeft" state="frozen"/>
      <selection/>
      <selection pane="bottomLeft" activeCell="A2" sqref="A2:O37"/>
    </sheetView>
  </sheetViews>
  <sheetFormatPr defaultColWidth="9" defaultRowHeight="14.25"/>
  <cols>
    <col min="1" max="1" width="3.875" customWidth="1"/>
    <col min="2" max="2" width="6.875" customWidth="1"/>
    <col min="3" max="3" width="7.5" customWidth="1"/>
    <col min="4" max="4" width="5.625" customWidth="1"/>
    <col min="5" max="5" width="9.75" customWidth="1"/>
    <col min="6" max="6" width="6.875" customWidth="1"/>
    <col min="7" max="7" width="9.625" style="2" customWidth="1"/>
    <col min="8" max="8" width="10.125" customWidth="1"/>
    <col min="9" max="9" width="9.125" customWidth="1"/>
    <col min="10" max="10" width="10.625" customWidth="1"/>
    <col min="11" max="11" width="11.125" customWidth="1"/>
    <col min="12" max="12" width="13.5" customWidth="1"/>
    <col min="13" max="13" width="9.375" customWidth="1"/>
    <col min="14" max="14" width="8.75" customWidth="1"/>
    <col min="15" max="15" width="10.5" customWidth="1"/>
  </cols>
  <sheetData>
    <row r="1" spans="1:15">
      <c r="A1" s="3"/>
      <c r="B1" s="4"/>
      <c r="C1" s="4"/>
      <c r="D1" s="4"/>
      <c r="E1" s="4"/>
      <c r="F1" s="4"/>
      <c r="G1" s="5"/>
      <c r="H1" s="4"/>
      <c r="I1" s="12"/>
      <c r="J1" s="4"/>
      <c r="K1" s="4"/>
      <c r="L1" s="12"/>
      <c r="M1" s="12"/>
      <c r="N1" s="4"/>
      <c r="O1" s="3"/>
    </row>
    <row r="2" ht="19.5" customHeight="1" spans="1:15">
      <c r="A2" s="6">
        <v>1</v>
      </c>
      <c r="B2" s="6">
        <v>35</v>
      </c>
      <c r="C2" s="6">
        <v>101</v>
      </c>
      <c r="D2" s="7">
        <v>1</v>
      </c>
      <c r="E2" s="8" t="s">
        <v>20</v>
      </c>
      <c r="F2" s="6">
        <v>2.9</v>
      </c>
      <c r="G2" s="9">
        <f>H2+I2</f>
        <v>87.72</v>
      </c>
      <c r="H2" s="10">
        <v>15.21</v>
      </c>
      <c r="I2" s="10">
        <v>72.51</v>
      </c>
      <c r="J2" s="13">
        <f>L2/G2</f>
        <v>5783.33333333333</v>
      </c>
      <c r="K2" s="14">
        <f>L2/I2</f>
        <v>6996.46945248931</v>
      </c>
      <c r="L2" s="15">
        <v>507314</v>
      </c>
      <c r="M2" s="16"/>
      <c r="N2" s="17" t="s">
        <v>21</v>
      </c>
      <c r="O2" s="18"/>
    </row>
    <row r="3" s="1" customFormat="1" ht="19.5" customHeight="1" spans="1:15">
      <c r="A3" s="6">
        <v>2</v>
      </c>
      <c r="B3" s="6">
        <v>35</v>
      </c>
      <c r="C3" s="6">
        <v>102</v>
      </c>
      <c r="D3" s="7">
        <v>1</v>
      </c>
      <c r="E3" s="8" t="s">
        <v>20</v>
      </c>
      <c r="F3" s="6">
        <v>2.9</v>
      </c>
      <c r="G3" s="9">
        <f t="shared" ref="G3:G37" si="0">H3+I3</f>
        <v>95.44</v>
      </c>
      <c r="H3" s="10">
        <v>16.55</v>
      </c>
      <c r="I3" s="10">
        <v>78.89</v>
      </c>
      <c r="J3" s="13">
        <f t="shared" ref="J3:J37" si="1">L3/G3</f>
        <v>5844.43629505448</v>
      </c>
      <c r="K3" s="14">
        <f t="shared" ref="K3:K37" si="2">L3/I3</f>
        <v>7070.51590822664</v>
      </c>
      <c r="L3" s="15">
        <v>557793</v>
      </c>
      <c r="M3" s="16"/>
      <c r="N3" s="17" t="s">
        <v>21</v>
      </c>
      <c r="O3" s="18"/>
    </row>
    <row r="4" s="1" customFormat="1" ht="19.5" customHeight="1" spans="1:15">
      <c r="A4" s="6">
        <v>3</v>
      </c>
      <c r="B4" s="6">
        <v>35</v>
      </c>
      <c r="C4" s="6">
        <v>106</v>
      </c>
      <c r="D4" s="7">
        <v>1</v>
      </c>
      <c r="E4" s="8" t="s">
        <v>20</v>
      </c>
      <c r="F4" s="6">
        <v>2.9</v>
      </c>
      <c r="G4" s="9">
        <f t="shared" si="0"/>
        <v>96.65</v>
      </c>
      <c r="H4" s="10">
        <v>16.76</v>
      </c>
      <c r="I4" s="10">
        <v>79.89</v>
      </c>
      <c r="J4" s="13">
        <f t="shared" si="1"/>
        <v>5622.22452146922</v>
      </c>
      <c r="K4" s="14">
        <f t="shared" si="2"/>
        <v>6801.70234071849</v>
      </c>
      <c r="L4" s="15">
        <v>543388</v>
      </c>
      <c r="M4" s="16"/>
      <c r="N4" s="17" t="s">
        <v>21</v>
      </c>
      <c r="O4" s="18"/>
    </row>
    <row r="5" s="1" customFormat="1" ht="19.5" customHeight="1" spans="1:15">
      <c r="A5" s="6">
        <v>4</v>
      </c>
      <c r="B5" s="6">
        <v>35</v>
      </c>
      <c r="C5" s="6">
        <v>201</v>
      </c>
      <c r="D5" s="7">
        <v>2</v>
      </c>
      <c r="E5" s="8" t="s">
        <v>20</v>
      </c>
      <c r="F5" s="6">
        <v>2.9</v>
      </c>
      <c r="G5" s="9">
        <f t="shared" si="0"/>
        <v>92.83</v>
      </c>
      <c r="H5" s="10">
        <v>16.1</v>
      </c>
      <c r="I5" s="10">
        <v>76.73</v>
      </c>
      <c r="J5" s="13">
        <f t="shared" si="1"/>
        <v>5838.88829042335</v>
      </c>
      <c r="K5" s="14">
        <f t="shared" si="2"/>
        <v>7064.04274729571</v>
      </c>
      <c r="L5" s="15">
        <v>542024</v>
      </c>
      <c r="M5" s="16"/>
      <c r="N5" s="17" t="s">
        <v>21</v>
      </c>
      <c r="O5" s="18"/>
    </row>
    <row r="6" s="1" customFormat="1" ht="19.5" customHeight="1" spans="1:15">
      <c r="A6" s="6">
        <v>5</v>
      </c>
      <c r="B6" s="6">
        <v>35</v>
      </c>
      <c r="C6" s="6">
        <v>202</v>
      </c>
      <c r="D6" s="7">
        <v>2</v>
      </c>
      <c r="E6" s="8" t="s">
        <v>20</v>
      </c>
      <c r="F6" s="6">
        <v>2.9</v>
      </c>
      <c r="G6" s="9">
        <f t="shared" si="0"/>
        <v>100.89</v>
      </c>
      <c r="H6" s="10">
        <v>17.49</v>
      </c>
      <c r="I6" s="10">
        <v>83.4</v>
      </c>
      <c r="J6" s="13">
        <f t="shared" si="1"/>
        <v>5900</v>
      </c>
      <c r="K6" s="14">
        <f t="shared" si="2"/>
        <v>7137.30215827338</v>
      </c>
      <c r="L6" s="15">
        <v>595251</v>
      </c>
      <c r="M6" s="16"/>
      <c r="N6" s="17" t="s">
        <v>21</v>
      </c>
      <c r="O6" s="18"/>
    </row>
    <row r="7" s="1" customFormat="1" ht="19.5" customHeight="1" spans="1:15">
      <c r="A7" s="6">
        <v>6</v>
      </c>
      <c r="B7" s="6">
        <v>35</v>
      </c>
      <c r="C7" s="6">
        <v>203</v>
      </c>
      <c r="D7" s="7">
        <v>2</v>
      </c>
      <c r="E7" s="8" t="s">
        <v>20</v>
      </c>
      <c r="F7" s="6">
        <v>2.9</v>
      </c>
      <c r="G7" s="9">
        <f t="shared" si="0"/>
        <v>113.69</v>
      </c>
      <c r="H7" s="10">
        <v>19.71</v>
      </c>
      <c r="I7" s="10">
        <v>93.98</v>
      </c>
      <c r="J7" s="13">
        <f t="shared" si="1"/>
        <v>6217.7764095347</v>
      </c>
      <c r="K7" s="14">
        <f t="shared" si="2"/>
        <v>7521.80251117259</v>
      </c>
      <c r="L7" s="15">
        <v>706899</v>
      </c>
      <c r="M7" s="16"/>
      <c r="N7" s="17" t="s">
        <v>21</v>
      </c>
      <c r="O7" s="18"/>
    </row>
    <row r="8" s="1" customFormat="1" ht="19.5" customHeight="1" spans="1:15">
      <c r="A8" s="6">
        <v>7</v>
      </c>
      <c r="B8" s="6">
        <v>35</v>
      </c>
      <c r="C8" s="6">
        <v>204</v>
      </c>
      <c r="D8" s="7">
        <v>2</v>
      </c>
      <c r="E8" s="8" t="s">
        <v>20</v>
      </c>
      <c r="F8" s="6">
        <v>2.9</v>
      </c>
      <c r="G8" s="9">
        <f t="shared" si="0"/>
        <v>94.01</v>
      </c>
      <c r="H8" s="10">
        <v>16.3</v>
      </c>
      <c r="I8" s="10">
        <v>77.71</v>
      </c>
      <c r="J8" s="13">
        <f t="shared" si="1"/>
        <v>6211.11583874056</v>
      </c>
      <c r="K8" s="14">
        <f t="shared" si="2"/>
        <v>7513.92356196114</v>
      </c>
      <c r="L8" s="15">
        <v>583907</v>
      </c>
      <c r="M8" s="16"/>
      <c r="N8" s="17" t="s">
        <v>21</v>
      </c>
      <c r="O8" s="18"/>
    </row>
    <row r="9" s="1" customFormat="1" ht="19.5" customHeight="1" spans="1:15">
      <c r="A9" s="6">
        <v>8</v>
      </c>
      <c r="B9" s="6">
        <v>35</v>
      </c>
      <c r="C9" s="6">
        <v>205</v>
      </c>
      <c r="D9" s="7">
        <v>2</v>
      </c>
      <c r="E9" s="8" t="s">
        <v>20</v>
      </c>
      <c r="F9" s="6">
        <v>2.9</v>
      </c>
      <c r="G9" s="9">
        <f t="shared" si="0"/>
        <v>113.23</v>
      </c>
      <c r="H9" s="10">
        <v>19.63</v>
      </c>
      <c r="I9" s="10">
        <v>93.6</v>
      </c>
      <c r="J9" s="13">
        <f t="shared" si="1"/>
        <v>6986.66666666667</v>
      </c>
      <c r="K9" s="14">
        <f t="shared" si="2"/>
        <v>8451.92592592593</v>
      </c>
      <c r="L9" s="19">
        <v>791100.266666667</v>
      </c>
      <c r="M9" s="16"/>
      <c r="N9" s="17" t="s">
        <v>21</v>
      </c>
      <c r="O9" s="18"/>
    </row>
    <row r="10" s="1" customFormat="1" ht="19.5" customHeight="1" spans="1:15">
      <c r="A10" s="6">
        <v>9</v>
      </c>
      <c r="B10" s="6">
        <v>35</v>
      </c>
      <c r="C10" s="6">
        <v>206</v>
      </c>
      <c r="D10" s="7">
        <v>2</v>
      </c>
      <c r="E10" s="8" t="s">
        <v>20</v>
      </c>
      <c r="F10" s="6">
        <v>2.9</v>
      </c>
      <c r="G10" s="9">
        <f t="shared" si="0"/>
        <v>102.2</v>
      </c>
      <c r="H10" s="10">
        <v>17.72</v>
      </c>
      <c r="I10" s="10">
        <v>84.48</v>
      </c>
      <c r="J10" s="13">
        <f t="shared" si="1"/>
        <v>5677.77886497065</v>
      </c>
      <c r="K10" s="14">
        <f t="shared" si="2"/>
        <v>6868.71448863636</v>
      </c>
      <c r="L10" s="15">
        <v>580269</v>
      </c>
      <c r="M10" s="16"/>
      <c r="N10" s="17" t="s">
        <v>21</v>
      </c>
      <c r="O10" s="18"/>
    </row>
    <row r="11" s="1" customFormat="1" ht="19.5" customHeight="1" spans="1:15">
      <c r="A11" s="6">
        <v>10</v>
      </c>
      <c r="B11" s="6">
        <v>35</v>
      </c>
      <c r="C11" s="6">
        <v>406</v>
      </c>
      <c r="D11" s="7">
        <v>4</v>
      </c>
      <c r="E11" s="8" t="s">
        <v>20</v>
      </c>
      <c r="F11" s="6">
        <v>2.9</v>
      </c>
      <c r="G11" s="9">
        <f t="shared" si="0"/>
        <v>102.2</v>
      </c>
      <c r="H11" s="10">
        <v>17.72</v>
      </c>
      <c r="I11" s="10">
        <v>84.48</v>
      </c>
      <c r="J11" s="13">
        <f t="shared" si="1"/>
        <v>5499.44031311155</v>
      </c>
      <c r="K11" s="14">
        <f t="shared" si="2"/>
        <v>6652.96875</v>
      </c>
      <c r="L11" s="15">
        <v>562042.8</v>
      </c>
      <c r="M11" s="16"/>
      <c r="N11" s="17" t="s">
        <v>21</v>
      </c>
      <c r="O11" s="18"/>
    </row>
    <row r="12" s="1" customFormat="1" ht="19.5" customHeight="1" spans="1:15">
      <c r="A12" s="6">
        <v>11</v>
      </c>
      <c r="B12" s="6">
        <v>35</v>
      </c>
      <c r="C12" s="6">
        <v>1401</v>
      </c>
      <c r="D12" s="7">
        <v>14</v>
      </c>
      <c r="E12" s="8" t="s">
        <v>20</v>
      </c>
      <c r="F12" s="6">
        <v>2.9</v>
      </c>
      <c r="G12" s="9">
        <f t="shared" si="0"/>
        <v>92.83</v>
      </c>
      <c r="H12" s="10">
        <v>16.1</v>
      </c>
      <c r="I12" s="10">
        <v>76.73</v>
      </c>
      <c r="J12" s="13">
        <f t="shared" si="1"/>
        <v>6874.39024390243</v>
      </c>
      <c r="K12" s="14">
        <f t="shared" si="2"/>
        <v>8316.82062220074</v>
      </c>
      <c r="L12" s="19">
        <v>638149.646341463</v>
      </c>
      <c r="M12" s="16"/>
      <c r="N12" s="17" t="s">
        <v>21</v>
      </c>
      <c r="O12" s="18"/>
    </row>
    <row r="13" s="1" customFormat="1" ht="19.5" customHeight="1" spans="1:15">
      <c r="A13" s="6">
        <v>12</v>
      </c>
      <c r="B13" s="6">
        <v>35</v>
      </c>
      <c r="C13" s="6">
        <v>1402</v>
      </c>
      <c r="D13" s="7">
        <v>14</v>
      </c>
      <c r="E13" s="8" t="s">
        <v>20</v>
      </c>
      <c r="F13" s="6">
        <v>2.9</v>
      </c>
      <c r="G13" s="9">
        <f t="shared" si="0"/>
        <v>100.89</v>
      </c>
      <c r="H13" s="10">
        <v>17.49</v>
      </c>
      <c r="I13" s="10">
        <v>83.4</v>
      </c>
      <c r="J13" s="13">
        <f t="shared" si="1"/>
        <v>6940.24390243902</v>
      </c>
      <c r="K13" s="14">
        <f t="shared" si="2"/>
        <v>8395.69792946131</v>
      </c>
      <c r="L13" s="19">
        <v>700201.207317073</v>
      </c>
      <c r="M13" s="16"/>
      <c r="N13" s="17" t="s">
        <v>21</v>
      </c>
      <c r="O13" s="18"/>
    </row>
    <row r="14" s="1" customFormat="1" ht="19.5" customHeight="1" spans="1:15">
      <c r="A14" s="6">
        <v>13</v>
      </c>
      <c r="B14" s="6">
        <v>35</v>
      </c>
      <c r="C14" s="6">
        <v>1406</v>
      </c>
      <c r="D14" s="7">
        <v>14</v>
      </c>
      <c r="E14" s="8" t="s">
        <v>20</v>
      </c>
      <c r="F14" s="6">
        <v>2.9</v>
      </c>
      <c r="G14" s="9">
        <f t="shared" si="0"/>
        <v>102.2</v>
      </c>
      <c r="H14" s="10">
        <v>17.72</v>
      </c>
      <c r="I14" s="10">
        <v>84.48</v>
      </c>
      <c r="J14" s="13">
        <f t="shared" si="1"/>
        <v>5974.44031311155</v>
      </c>
      <c r="K14" s="14">
        <f t="shared" si="2"/>
        <v>7227.60179924242</v>
      </c>
      <c r="L14" s="15">
        <v>610587.8</v>
      </c>
      <c r="M14" s="16"/>
      <c r="N14" s="17" t="s">
        <v>21</v>
      </c>
      <c r="O14" s="18"/>
    </row>
    <row r="15" s="1" customFormat="1" ht="19.5" customHeight="1" spans="1:15">
      <c r="A15" s="6">
        <v>14</v>
      </c>
      <c r="B15" s="6">
        <v>35</v>
      </c>
      <c r="C15" s="6">
        <v>1701</v>
      </c>
      <c r="D15" s="7">
        <v>17</v>
      </c>
      <c r="E15" s="8" t="s">
        <v>20</v>
      </c>
      <c r="F15" s="6">
        <v>2.9</v>
      </c>
      <c r="G15" s="9">
        <f t="shared" si="0"/>
        <v>92.83</v>
      </c>
      <c r="H15" s="10">
        <v>16.1</v>
      </c>
      <c r="I15" s="10">
        <v>76.73</v>
      </c>
      <c r="J15" s="13">
        <f t="shared" si="1"/>
        <v>7052.43902439024</v>
      </c>
      <c r="K15" s="14">
        <f t="shared" si="2"/>
        <v>8532.22878449298</v>
      </c>
      <c r="L15" s="19">
        <v>654677.914634146</v>
      </c>
      <c r="M15" s="16"/>
      <c r="N15" s="17" t="s">
        <v>21</v>
      </c>
      <c r="O15" s="18"/>
    </row>
    <row r="16" s="1" customFormat="1" ht="19.5" customHeight="1" spans="1:15">
      <c r="A16" s="6">
        <v>15</v>
      </c>
      <c r="B16" s="6">
        <v>35</v>
      </c>
      <c r="C16" s="6">
        <v>1706</v>
      </c>
      <c r="D16" s="7">
        <v>17</v>
      </c>
      <c r="E16" s="8" t="s">
        <v>20</v>
      </c>
      <c r="F16" s="6">
        <v>2.9</v>
      </c>
      <c r="G16" s="9">
        <f t="shared" si="0"/>
        <v>102.2</v>
      </c>
      <c r="H16" s="10">
        <v>17.72</v>
      </c>
      <c r="I16" s="10">
        <v>84.48</v>
      </c>
      <c r="J16" s="13">
        <f t="shared" si="1"/>
        <v>6132.77984344423</v>
      </c>
      <c r="K16" s="14">
        <f t="shared" si="2"/>
        <v>7419.15364583333</v>
      </c>
      <c r="L16" s="15">
        <v>626770.1</v>
      </c>
      <c r="M16" s="16"/>
      <c r="N16" s="17" t="s">
        <v>21</v>
      </c>
      <c r="O16" s="18"/>
    </row>
    <row r="17" s="1" customFormat="1" ht="19.5" customHeight="1" spans="1:15">
      <c r="A17" s="6">
        <v>16</v>
      </c>
      <c r="B17" s="6">
        <v>35</v>
      </c>
      <c r="C17" s="6">
        <v>1801</v>
      </c>
      <c r="D17" s="7">
        <v>18</v>
      </c>
      <c r="E17" s="8" t="s">
        <v>20</v>
      </c>
      <c r="F17" s="6">
        <v>2.9</v>
      </c>
      <c r="G17" s="9">
        <f t="shared" si="0"/>
        <v>92.83</v>
      </c>
      <c r="H17" s="10">
        <v>16.1</v>
      </c>
      <c r="I17" s="10">
        <v>76.73</v>
      </c>
      <c r="J17" s="13">
        <f t="shared" si="1"/>
        <v>7017.0731707317</v>
      </c>
      <c r="K17" s="14">
        <f t="shared" si="2"/>
        <v>8489.4422317089</v>
      </c>
      <c r="L17" s="19">
        <v>651394.902439024</v>
      </c>
      <c r="M17" s="16"/>
      <c r="N17" s="17" t="s">
        <v>21</v>
      </c>
      <c r="O17" s="18"/>
    </row>
    <row r="18" s="1" customFormat="1" ht="19.5" customHeight="1" spans="1:15">
      <c r="A18" s="6">
        <v>17</v>
      </c>
      <c r="B18" s="6">
        <v>35</v>
      </c>
      <c r="C18" s="6">
        <v>1802</v>
      </c>
      <c r="D18" s="7">
        <v>18</v>
      </c>
      <c r="E18" s="8" t="s">
        <v>20</v>
      </c>
      <c r="F18" s="6">
        <v>2.9</v>
      </c>
      <c r="G18" s="9">
        <f t="shared" si="0"/>
        <v>100.89</v>
      </c>
      <c r="H18" s="10">
        <v>17.49</v>
      </c>
      <c r="I18" s="10">
        <v>83.4</v>
      </c>
      <c r="J18" s="13">
        <f t="shared" si="1"/>
        <v>7081.70731707317</v>
      </c>
      <c r="K18" s="14">
        <f t="shared" si="2"/>
        <v>8566.82795227233</v>
      </c>
      <c r="L18" s="19">
        <v>714473.451219512</v>
      </c>
      <c r="M18" s="16"/>
      <c r="N18" s="17" t="s">
        <v>21</v>
      </c>
      <c r="O18" s="18"/>
    </row>
    <row r="19" s="1" customFormat="1" ht="19.5" customHeight="1" spans="1:15">
      <c r="A19" s="6">
        <v>18</v>
      </c>
      <c r="B19" s="6">
        <v>35</v>
      </c>
      <c r="C19" s="6">
        <v>1806</v>
      </c>
      <c r="D19" s="7">
        <v>18</v>
      </c>
      <c r="E19" s="8" t="s">
        <v>20</v>
      </c>
      <c r="F19" s="6">
        <v>2.9</v>
      </c>
      <c r="G19" s="9">
        <f t="shared" si="0"/>
        <v>102.2</v>
      </c>
      <c r="H19" s="10">
        <v>17.72</v>
      </c>
      <c r="I19" s="10">
        <v>84.48</v>
      </c>
      <c r="J19" s="13">
        <f t="shared" si="1"/>
        <v>6101.11007827789</v>
      </c>
      <c r="K19" s="14">
        <f t="shared" si="2"/>
        <v>7380.84102746212</v>
      </c>
      <c r="L19" s="15">
        <v>623533.45</v>
      </c>
      <c r="M19" s="16"/>
      <c r="N19" s="17" t="s">
        <v>21</v>
      </c>
      <c r="O19" s="18"/>
    </row>
    <row r="20" s="1" customFormat="1" ht="19.5" customHeight="1" spans="1:15">
      <c r="A20" s="6">
        <v>19</v>
      </c>
      <c r="B20" s="6">
        <v>35</v>
      </c>
      <c r="C20" s="6">
        <v>1901</v>
      </c>
      <c r="D20" s="7">
        <v>19</v>
      </c>
      <c r="E20" s="8" t="s">
        <v>20</v>
      </c>
      <c r="F20" s="6">
        <v>2.9</v>
      </c>
      <c r="G20" s="9">
        <f t="shared" si="0"/>
        <v>92.83</v>
      </c>
      <c r="H20" s="10">
        <v>16.1</v>
      </c>
      <c r="I20" s="10">
        <v>76.73</v>
      </c>
      <c r="J20" s="13">
        <f t="shared" si="1"/>
        <v>6981.70731707316</v>
      </c>
      <c r="K20" s="14">
        <f t="shared" si="2"/>
        <v>8446.65567892483</v>
      </c>
      <c r="L20" s="19">
        <v>648111.890243902</v>
      </c>
      <c r="M20" s="16"/>
      <c r="N20" s="17" t="s">
        <v>21</v>
      </c>
      <c r="O20" s="18"/>
    </row>
    <row r="21" s="1" customFormat="1" ht="19.5" customHeight="1" spans="1:15">
      <c r="A21" s="6">
        <v>20</v>
      </c>
      <c r="B21" s="6">
        <v>35</v>
      </c>
      <c r="C21" s="6">
        <v>1906</v>
      </c>
      <c r="D21" s="7">
        <v>19</v>
      </c>
      <c r="E21" s="8" t="s">
        <v>20</v>
      </c>
      <c r="F21" s="6">
        <v>2.9</v>
      </c>
      <c r="G21" s="9">
        <f t="shared" si="0"/>
        <v>102.2</v>
      </c>
      <c r="H21" s="10">
        <v>17.72</v>
      </c>
      <c r="I21" s="10">
        <v>84.48</v>
      </c>
      <c r="J21" s="13">
        <f t="shared" si="1"/>
        <v>6069.44031311155</v>
      </c>
      <c r="K21" s="14">
        <f t="shared" si="2"/>
        <v>7342.52840909091</v>
      </c>
      <c r="L21" s="15">
        <v>620296.8</v>
      </c>
      <c r="M21" s="16"/>
      <c r="N21" s="17" t="s">
        <v>21</v>
      </c>
      <c r="O21" s="18"/>
    </row>
    <row r="22" s="1" customFormat="1" ht="19.5" customHeight="1" spans="1:15">
      <c r="A22" s="6">
        <v>21</v>
      </c>
      <c r="B22" s="6">
        <v>35</v>
      </c>
      <c r="C22" s="6">
        <v>2001</v>
      </c>
      <c r="D22" s="7">
        <v>20</v>
      </c>
      <c r="E22" s="8" t="s">
        <v>20</v>
      </c>
      <c r="F22" s="6">
        <v>2.9</v>
      </c>
      <c r="G22" s="9">
        <f t="shared" si="0"/>
        <v>92.83</v>
      </c>
      <c r="H22" s="10">
        <v>16.1</v>
      </c>
      <c r="I22" s="10">
        <v>76.73</v>
      </c>
      <c r="J22" s="13">
        <f t="shared" si="1"/>
        <v>6946.34146341463</v>
      </c>
      <c r="K22" s="14">
        <f t="shared" si="2"/>
        <v>8403.86912614075</v>
      </c>
      <c r="L22" s="19">
        <v>644828.87804878</v>
      </c>
      <c r="M22" s="16"/>
      <c r="N22" s="17" t="s">
        <v>21</v>
      </c>
      <c r="O22" s="18"/>
    </row>
    <row r="23" s="1" customFormat="1" ht="19.5" customHeight="1" spans="1:15">
      <c r="A23" s="6">
        <v>22</v>
      </c>
      <c r="B23" s="6">
        <v>35</v>
      </c>
      <c r="C23" s="6">
        <v>2006</v>
      </c>
      <c r="D23" s="7">
        <v>20</v>
      </c>
      <c r="E23" s="8" t="s">
        <v>20</v>
      </c>
      <c r="F23" s="6">
        <v>2.9</v>
      </c>
      <c r="G23" s="9">
        <f t="shared" si="0"/>
        <v>102.2</v>
      </c>
      <c r="H23" s="10">
        <v>17.72</v>
      </c>
      <c r="I23" s="10">
        <v>84.48</v>
      </c>
      <c r="J23" s="13">
        <f t="shared" si="1"/>
        <v>6037.77984344423</v>
      </c>
      <c r="K23" s="14">
        <f t="shared" si="2"/>
        <v>7304.22703598485</v>
      </c>
      <c r="L23" s="15">
        <v>617061.1</v>
      </c>
      <c r="M23" s="16"/>
      <c r="N23" s="17" t="s">
        <v>21</v>
      </c>
      <c r="O23" s="18"/>
    </row>
    <row r="24" s="1" customFormat="1" ht="19.5" customHeight="1" spans="1:15">
      <c r="A24" s="6">
        <v>23</v>
      </c>
      <c r="B24" s="6">
        <v>35</v>
      </c>
      <c r="C24" s="6">
        <v>2101</v>
      </c>
      <c r="D24" s="7">
        <v>21</v>
      </c>
      <c r="E24" s="8" t="s">
        <v>20</v>
      </c>
      <c r="F24" s="6">
        <v>2.9</v>
      </c>
      <c r="G24" s="9">
        <f t="shared" si="0"/>
        <v>92.83</v>
      </c>
      <c r="H24" s="10">
        <v>16.1</v>
      </c>
      <c r="I24" s="10">
        <v>76.73</v>
      </c>
      <c r="J24" s="13">
        <f t="shared" si="1"/>
        <v>6909.75609756097</v>
      </c>
      <c r="K24" s="14">
        <f t="shared" si="2"/>
        <v>8359.60717498482</v>
      </c>
      <c r="L24" s="19">
        <v>641432.658536585</v>
      </c>
      <c r="M24" s="16"/>
      <c r="N24" s="17" t="s">
        <v>21</v>
      </c>
      <c r="O24" s="18"/>
    </row>
    <row r="25" s="1" customFormat="1" ht="19.5" customHeight="1" spans="1:15">
      <c r="A25" s="6">
        <v>24</v>
      </c>
      <c r="B25" s="6">
        <v>35</v>
      </c>
      <c r="C25" s="6">
        <v>2106</v>
      </c>
      <c r="D25" s="7">
        <v>21</v>
      </c>
      <c r="E25" s="8" t="s">
        <v>20</v>
      </c>
      <c r="F25" s="6">
        <v>2.9</v>
      </c>
      <c r="G25" s="9">
        <f t="shared" si="0"/>
        <v>102.2</v>
      </c>
      <c r="H25" s="10">
        <v>17.72</v>
      </c>
      <c r="I25" s="10">
        <v>84.48</v>
      </c>
      <c r="J25" s="13">
        <f t="shared" si="1"/>
        <v>6006.11007827789</v>
      </c>
      <c r="K25" s="14">
        <f t="shared" si="2"/>
        <v>7265.91441761364</v>
      </c>
      <c r="L25" s="15">
        <v>613824.45</v>
      </c>
      <c r="M25" s="16"/>
      <c r="N25" s="17" t="s">
        <v>21</v>
      </c>
      <c r="O25" s="18"/>
    </row>
    <row r="26" s="1" customFormat="1" ht="19.5" customHeight="1" spans="1:15">
      <c r="A26" s="6">
        <v>25</v>
      </c>
      <c r="B26" s="6">
        <v>35</v>
      </c>
      <c r="C26" s="6">
        <v>2201</v>
      </c>
      <c r="D26" s="7">
        <v>22</v>
      </c>
      <c r="E26" s="8" t="s">
        <v>20</v>
      </c>
      <c r="F26" s="6">
        <v>2.9</v>
      </c>
      <c r="G26" s="9">
        <f t="shared" si="0"/>
        <v>92.83</v>
      </c>
      <c r="H26" s="10">
        <v>16.1</v>
      </c>
      <c r="I26" s="10">
        <v>76.73</v>
      </c>
      <c r="J26" s="13">
        <f t="shared" si="1"/>
        <v>6874.39024390243</v>
      </c>
      <c r="K26" s="14">
        <f t="shared" si="2"/>
        <v>8316.82062220074</v>
      </c>
      <c r="L26" s="19">
        <v>638149.646341463</v>
      </c>
      <c r="M26" s="16"/>
      <c r="N26" s="17" t="s">
        <v>21</v>
      </c>
      <c r="O26" s="18"/>
    </row>
    <row r="27" s="1" customFormat="1" ht="19.5" customHeight="1" spans="1:15">
      <c r="A27" s="6">
        <v>26</v>
      </c>
      <c r="B27" s="6">
        <v>35</v>
      </c>
      <c r="C27" s="6">
        <v>2301</v>
      </c>
      <c r="D27" s="7">
        <v>23</v>
      </c>
      <c r="E27" s="8" t="s">
        <v>20</v>
      </c>
      <c r="F27" s="6">
        <v>2.9</v>
      </c>
      <c r="G27" s="9">
        <f t="shared" si="0"/>
        <v>92.83</v>
      </c>
      <c r="H27" s="10">
        <v>16.1</v>
      </c>
      <c r="I27" s="10">
        <v>76.73</v>
      </c>
      <c r="J27" s="13">
        <f t="shared" si="1"/>
        <v>6839.0243902439</v>
      </c>
      <c r="K27" s="14">
        <f t="shared" si="2"/>
        <v>8274.03406941667</v>
      </c>
      <c r="L27" s="19">
        <v>634866.634146341</v>
      </c>
      <c r="M27" s="16"/>
      <c r="N27" s="17" t="s">
        <v>21</v>
      </c>
      <c r="O27" s="18"/>
    </row>
    <row r="28" s="1" customFormat="1" ht="19.5" customHeight="1" spans="1:15">
      <c r="A28" s="6">
        <v>27</v>
      </c>
      <c r="B28" s="6">
        <v>35</v>
      </c>
      <c r="C28" s="6">
        <v>2401</v>
      </c>
      <c r="D28" s="7">
        <v>24</v>
      </c>
      <c r="E28" s="8" t="s">
        <v>20</v>
      </c>
      <c r="F28" s="6">
        <v>2.9</v>
      </c>
      <c r="G28" s="9">
        <f t="shared" si="0"/>
        <v>92.83</v>
      </c>
      <c r="H28" s="10">
        <v>16.1</v>
      </c>
      <c r="I28" s="10">
        <v>76.73</v>
      </c>
      <c r="J28" s="13">
        <f t="shared" si="1"/>
        <v>6803.65853658537</v>
      </c>
      <c r="K28" s="14">
        <f t="shared" si="2"/>
        <v>8231.24751663261</v>
      </c>
      <c r="L28" s="19">
        <v>631583.62195122</v>
      </c>
      <c r="M28" s="16"/>
      <c r="N28" s="17" t="s">
        <v>21</v>
      </c>
      <c r="O28" s="18"/>
    </row>
    <row r="29" s="1" customFormat="1" ht="19.5" customHeight="1" spans="1:15">
      <c r="A29" s="6">
        <v>28</v>
      </c>
      <c r="B29" s="6">
        <v>35</v>
      </c>
      <c r="C29" s="6">
        <v>2406</v>
      </c>
      <c r="D29" s="7">
        <v>24</v>
      </c>
      <c r="E29" s="8" t="s">
        <v>20</v>
      </c>
      <c r="F29" s="6">
        <v>2.9</v>
      </c>
      <c r="G29" s="9">
        <f t="shared" si="0"/>
        <v>102.2</v>
      </c>
      <c r="H29" s="10">
        <v>17.72</v>
      </c>
      <c r="I29" s="10">
        <v>84.48</v>
      </c>
      <c r="J29" s="13">
        <f t="shared" si="1"/>
        <v>5911.11007827789</v>
      </c>
      <c r="K29" s="14">
        <f t="shared" si="2"/>
        <v>7150.98780776515</v>
      </c>
      <c r="L29" s="15">
        <v>604115.45</v>
      </c>
      <c r="M29" s="16"/>
      <c r="N29" s="17" t="s">
        <v>21</v>
      </c>
      <c r="O29" s="18"/>
    </row>
    <row r="30" s="1" customFormat="1" ht="19.5" customHeight="1" spans="1:15">
      <c r="A30" s="6">
        <v>29</v>
      </c>
      <c r="B30" s="6">
        <v>35</v>
      </c>
      <c r="C30" s="6">
        <v>2506</v>
      </c>
      <c r="D30" s="7">
        <v>25</v>
      </c>
      <c r="E30" s="8" t="s">
        <v>20</v>
      </c>
      <c r="F30" s="6">
        <v>2.9</v>
      </c>
      <c r="G30" s="9">
        <f t="shared" si="0"/>
        <v>102.2</v>
      </c>
      <c r="H30" s="10">
        <v>17.72</v>
      </c>
      <c r="I30" s="10">
        <v>84.48</v>
      </c>
      <c r="J30" s="13">
        <f t="shared" si="1"/>
        <v>5879.44031311155</v>
      </c>
      <c r="K30" s="14">
        <f t="shared" si="2"/>
        <v>7112.67518939394</v>
      </c>
      <c r="L30" s="15">
        <v>600878.8</v>
      </c>
      <c r="M30" s="16"/>
      <c r="N30" s="17" t="s">
        <v>21</v>
      </c>
      <c r="O30" s="18"/>
    </row>
    <row r="31" s="1" customFormat="1" ht="19.5" customHeight="1" spans="1:15">
      <c r="A31" s="6">
        <v>30</v>
      </c>
      <c r="B31" s="6">
        <v>35</v>
      </c>
      <c r="C31" s="6">
        <v>2706</v>
      </c>
      <c r="D31" s="7">
        <v>27</v>
      </c>
      <c r="E31" s="8" t="s">
        <v>20</v>
      </c>
      <c r="F31" s="6">
        <v>2.9</v>
      </c>
      <c r="G31" s="9">
        <f t="shared" si="0"/>
        <v>102.2</v>
      </c>
      <c r="H31" s="10">
        <v>17.72</v>
      </c>
      <c r="I31" s="10">
        <v>84.48</v>
      </c>
      <c r="J31" s="13">
        <f t="shared" si="1"/>
        <v>5816.11007827789</v>
      </c>
      <c r="K31" s="14">
        <f t="shared" si="2"/>
        <v>7036.06119791667</v>
      </c>
      <c r="L31" s="15">
        <v>594406.45</v>
      </c>
      <c r="M31" s="16"/>
      <c r="N31" s="17" t="s">
        <v>21</v>
      </c>
      <c r="O31" s="18"/>
    </row>
    <row r="32" s="1" customFormat="1" ht="19.5" customHeight="1" spans="1:15">
      <c r="A32" s="6">
        <v>31</v>
      </c>
      <c r="B32" s="6">
        <v>35</v>
      </c>
      <c r="C32" s="6">
        <v>3006</v>
      </c>
      <c r="D32" s="7">
        <v>30</v>
      </c>
      <c r="E32" s="8" t="s">
        <v>20</v>
      </c>
      <c r="F32" s="6">
        <v>2.9</v>
      </c>
      <c r="G32" s="9">
        <f t="shared" si="0"/>
        <v>102.2</v>
      </c>
      <c r="H32" s="10">
        <v>17.72</v>
      </c>
      <c r="I32" s="10">
        <v>84.48</v>
      </c>
      <c r="J32" s="13">
        <f t="shared" si="1"/>
        <v>5721.11007827789</v>
      </c>
      <c r="K32" s="14">
        <f t="shared" si="2"/>
        <v>6921.13458806818</v>
      </c>
      <c r="L32" s="15">
        <v>584697.45</v>
      </c>
      <c r="M32" s="16"/>
      <c r="N32" s="17" t="s">
        <v>21</v>
      </c>
      <c r="O32" s="18"/>
    </row>
    <row r="33" s="1" customFormat="1" ht="19.5" customHeight="1" spans="1:15">
      <c r="A33" s="6">
        <v>32</v>
      </c>
      <c r="B33" s="6">
        <v>35</v>
      </c>
      <c r="C33" s="6">
        <v>3201</v>
      </c>
      <c r="D33" s="7">
        <v>32</v>
      </c>
      <c r="E33" s="8" t="s">
        <v>20</v>
      </c>
      <c r="F33" s="6">
        <v>2.9</v>
      </c>
      <c r="G33" s="9">
        <f t="shared" si="0"/>
        <v>92.83</v>
      </c>
      <c r="H33" s="10">
        <v>16.1</v>
      </c>
      <c r="I33" s="10">
        <v>76.73</v>
      </c>
      <c r="J33" s="13">
        <f t="shared" si="1"/>
        <v>6116.66487127006</v>
      </c>
      <c r="K33" s="14">
        <f t="shared" si="2"/>
        <v>7400.10426169686</v>
      </c>
      <c r="L33" s="15">
        <v>567810</v>
      </c>
      <c r="M33" s="17"/>
      <c r="N33" s="17" t="s">
        <v>21</v>
      </c>
      <c r="O33" s="18"/>
    </row>
    <row r="34" s="1" customFormat="1" ht="19.5" customHeight="1" spans="1:15">
      <c r="A34" s="6">
        <v>33</v>
      </c>
      <c r="B34" s="6">
        <v>35</v>
      </c>
      <c r="C34" s="6">
        <v>3202</v>
      </c>
      <c r="D34" s="7">
        <v>32</v>
      </c>
      <c r="E34" s="8" t="s">
        <v>20</v>
      </c>
      <c r="F34" s="6">
        <v>2.9</v>
      </c>
      <c r="G34" s="9">
        <f t="shared" si="0"/>
        <v>100.89</v>
      </c>
      <c r="H34" s="10">
        <v>17.49</v>
      </c>
      <c r="I34" s="10">
        <v>83.4</v>
      </c>
      <c r="J34" s="13">
        <f t="shared" si="1"/>
        <v>6931.70731707317</v>
      </c>
      <c r="K34" s="14">
        <f t="shared" si="2"/>
        <v>8385.37111773995</v>
      </c>
      <c r="L34" s="19">
        <v>699339.951219512</v>
      </c>
      <c r="M34" s="16"/>
      <c r="N34" s="17" t="s">
        <v>21</v>
      </c>
      <c r="O34" s="18"/>
    </row>
    <row r="35" s="1" customFormat="1" ht="19.5" customHeight="1" spans="1:15">
      <c r="A35" s="6">
        <v>34</v>
      </c>
      <c r="B35" s="6">
        <v>35</v>
      </c>
      <c r="C35" s="6">
        <v>3204</v>
      </c>
      <c r="D35" s="7">
        <v>32</v>
      </c>
      <c r="E35" s="8" t="s">
        <v>20</v>
      </c>
      <c r="F35" s="6">
        <v>2.9</v>
      </c>
      <c r="G35" s="9">
        <f t="shared" si="0"/>
        <v>94.01</v>
      </c>
      <c r="H35" s="10">
        <v>16.3</v>
      </c>
      <c r="I35" s="10">
        <v>77.71</v>
      </c>
      <c r="J35" s="13">
        <f t="shared" si="1"/>
        <v>6488.88416125944</v>
      </c>
      <c r="K35" s="14">
        <f t="shared" si="2"/>
        <v>7849.95496075151</v>
      </c>
      <c r="L35" s="15">
        <v>610020</v>
      </c>
      <c r="M35" s="16"/>
      <c r="N35" s="17" t="s">
        <v>21</v>
      </c>
      <c r="O35" s="18"/>
    </row>
    <row r="36" s="1" customFormat="1" ht="19.5" customHeight="1" spans="1:15">
      <c r="A36" s="6">
        <v>35</v>
      </c>
      <c r="B36" s="6">
        <v>35</v>
      </c>
      <c r="C36" s="6">
        <v>3205</v>
      </c>
      <c r="D36" s="7">
        <v>32</v>
      </c>
      <c r="E36" s="8" t="s">
        <v>20</v>
      </c>
      <c r="F36" s="6">
        <v>2.9</v>
      </c>
      <c r="G36" s="9">
        <f t="shared" si="0"/>
        <v>113.23</v>
      </c>
      <c r="H36" s="10">
        <v>19.63</v>
      </c>
      <c r="I36" s="10">
        <v>93.6</v>
      </c>
      <c r="J36" s="13">
        <f t="shared" si="1"/>
        <v>7029.48717948718</v>
      </c>
      <c r="K36" s="14">
        <f t="shared" si="2"/>
        <v>8503.72685185185</v>
      </c>
      <c r="L36" s="19">
        <v>795948.833333333</v>
      </c>
      <c r="M36" s="16"/>
      <c r="N36" s="17" t="s">
        <v>21</v>
      </c>
      <c r="O36" s="18"/>
    </row>
    <row r="37" s="1" customFormat="1" ht="19.5" customHeight="1" spans="1:15">
      <c r="A37" s="6">
        <v>36</v>
      </c>
      <c r="B37" s="6">
        <v>35</v>
      </c>
      <c r="C37" s="6">
        <v>3206</v>
      </c>
      <c r="D37" s="7">
        <v>32</v>
      </c>
      <c r="E37" s="8" t="s">
        <v>20</v>
      </c>
      <c r="F37" s="6">
        <v>2.9</v>
      </c>
      <c r="G37" s="9">
        <f t="shared" si="0"/>
        <v>102.2</v>
      </c>
      <c r="H37" s="10">
        <v>17.72</v>
      </c>
      <c r="I37" s="10">
        <v>84.48</v>
      </c>
      <c r="J37" s="13">
        <f t="shared" si="1"/>
        <v>5955.55772994129</v>
      </c>
      <c r="K37" s="14">
        <f t="shared" si="2"/>
        <v>7204.75852272727</v>
      </c>
      <c r="L37" s="15">
        <v>608658</v>
      </c>
      <c r="M37" s="16"/>
      <c r="N37" s="17" t="s">
        <v>21</v>
      </c>
      <c r="O37" s="18"/>
    </row>
    <row r="38" s="1" customFormat="1" ht="24.95" customHeight="1" spans="7:7">
      <c r="G38" s="11"/>
    </row>
  </sheetData>
  <autoFilter xmlns:etc="http://www.wps.cn/officeDocument/2017/etCustomData" ref="A1:O38" etc:filterBottomFollowUsedRange="0">
    <sortState ref="A1:O38">
      <sortCondition ref="C1"/>
    </sortState>
    <extLst/>
  </autoFilter>
  <pageMargins left="0.31" right="0.16" top="0.57" bottom="0.62" header="0.2" footer="0.2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shan</cp:lastModifiedBy>
  <cp:revision>1</cp:revision>
  <dcterms:created xsi:type="dcterms:W3CDTF">2011-04-26T02:07:00Z</dcterms:created>
  <cp:lastPrinted>2024-05-13T03:31:00Z</cp:lastPrinted>
  <dcterms:modified xsi:type="dcterms:W3CDTF">2025-08-05T03:41:54Z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42D8073FCACC47F89A981E3E6124869D_13</vt:lpwstr>
  </property>
</Properties>
</file>