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280" windowHeight="11100"/>
  </bookViews>
  <sheets>
    <sheet name="附件2" sheetId="2" r:id="rId1"/>
  </sheets>
  <definedNames>
    <definedName name="_xlnm._FilterDatabase" localSheetId="0" hidden="1">附件2!$A$5:$O$46</definedName>
    <definedName name="_xlnm.Print_Titles" localSheetId="0">附件2!$4:$5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<sst xmlns="http://schemas.openxmlformats.org/spreadsheetml/2006/main" count="132" uniqueCount="31">
  <si>
    <t>附件2</t>
  </si>
  <si>
    <t>清远市新建商品住房销售价格备案表</t>
  </si>
  <si>
    <t>房地产开发企业名称或中介服务机构名称：清远市万柳科技有限公司</t>
  </si>
  <si>
    <t>项目(楼盘)名称：新港湾豪院18号楼</t>
  </si>
  <si>
    <t>序号</t>
  </si>
  <si>
    <t>幢（栋）号</t>
  </si>
  <si>
    <t>房号</t>
  </si>
  <si>
    <t>楼层(F)</t>
  </si>
  <si>
    <t>户型</t>
  </si>
  <si>
    <t>层高（m)</t>
  </si>
  <si>
    <r>
      <rPr>
        <b/>
        <sz val="11"/>
        <rFont val="Microsoft YaHei"/>
        <charset val="134"/>
      </rPr>
      <t>建筑面积（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</si>
  <si>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r>
      <rPr>
        <b/>
        <sz val="11"/>
        <rFont val="Microsoft YaHei"/>
        <charset val="134"/>
      </rPr>
      <t>分摊的共有建筑面积（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</si>
  <si>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r>
      <rPr>
        <b/>
        <sz val="11"/>
        <rFont val="Microsoft YaHei"/>
        <charset val="134"/>
      </rPr>
      <t>套内建筑面积（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</si>
  <si>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r>
      <rPr>
        <b/>
        <sz val="11"/>
        <rFont val="Microsoft YaHei"/>
        <charset val="134"/>
      </rPr>
      <t>建筑面积单价（元/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</si>
  <si>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r>
      <rPr>
        <b/>
        <sz val="11"/>
        <rFont val="Microsoft YaHei"/>
        <charset val="134"/>
      </rPr>
      <t>套内建筑面积销售单价（元/</t>
    </r>
    <r>
      <rPr>
        <b/>
        <sz val="11"/>
        <rFont val="宋体"/>
        <charset val="134"/>
      </rPr>
      <t>㎡</t>
    </r>
    <r>
      <rPr>
        <b/>
        <sz val="11"/>
        <rFont val="Microsoft YaHei"/>
        <charset val="134"/>
      </rPr>
      <t>）</t>
    </r>
  </si>
  <si>
    <t>总售价(元)</t>
  </si>
  <si>
    <t>优惠折扣及其条件</t>
  </si>
  <si>
    <t>销售
状态</t>
  </si>
  <si>
    <t>备注</t>
  </si>
  <si>
    <t>三房两厅</t>
  </si>
  <si>
    <t>待售</t>
  </si>
  <si>
    <r>
      <rPr>
        <sz val="10"/>
        <rFont val="Microsoft YaHei"/>
        <charset val="134"/>
      </rPr>
      <t>含2000元/</t>
    </r>
    <r>
      <rPr>
        <sz val="10"/>
        <rFont val="SimSun"/>
        <charset val="134"/>
      </rPr>
      <t>㎡</t>
    </r>
    <r>
      <rPr>
        <sz val="10"/>
        <rFont val="Microsoft YaHei"/>
        <charset val="134"/>
      </rPr>
      <t>精装</t>
    </r>
  </si>
  <si>
    <t>二房两厅</t>
  </si>
  <si>
    <t>本楼栋总面积/均价</t>
  </si>
  <si>
    <r>
      <rPr>
        <sz val="10"/>
        <rFont val="Microsoft YaHei"/>
        <charset val="134"/>
      </rPr>
      <t xml:space="preserve">   本栋销售住宅共35套，销售住宅总建筑面积：4021.37</t>
    </r>
    <r>
      <rPr>
        <sz val="10"/>
        <rFont val="宋体"/>
        <charset val="134"/>
      </rPr>
      <t>㎡</t>
    </r>
    <r>
      <rPr>
        <sz val="10"/>
        <rFont val="Microsoft YaHei"/>
        <charset val="134"/>
      </rPr>
      <t>，套内面积：3234.24</t>
    </r>
    <r>
      <rPr>
        <sz val="10"/>
        <rFont val="宋体"/>
        <charset val="134"/>
      </rPr>
      <t>㎡</t>
    </r>
    <r>
      <rPr>
        <sz val="10"/>
        <rFont val="Microsoft YaHei"/>
        <charset val="134"/>
      </rPr>
      <t>，分摊面积：787.13</t>
    </r>
    <r>
      <rPr>
        <sz val="10"/>
        <rFont val="宋体"/>
        <charset val="134"/>
      </rPr>
      <t>㎡</t>
    </r>
    <r>
      <rPr>
        <sz val="10"/>
        <rFont val="Microsoft YaHei"/>
        <charset val="134"/>
      </rPr>
      <t>，销售均价：8282元/</t>
    </r>
    <r>
      <rPr>
        <sz val="10"/>
        <rFont val="宋体"/>
        <charset val="134"/>
      </rPr>
      <t>㎡</t>
    </r>
    <r>
      <rPr>
        <sz val="10"/>
        <rFont val="Microsoft YaHei"/>
        <charset val="134"/>
      </rPr>
      <t>（建筑面积）、10298元/</t>
    </r>
    <r>
      <rPr>
        <sz val="10"/>
        <rFont val="宋体"/>
        <charset val="134"/>
      </rPr>
      <t>㎡</t>
    </r>
    <r>
      <rPr>
        <sz val="10"/>
        <rFont val="Microsoft YaHei"/>
        <charset val="134"/>
      </rPr>
      <t>（套内建筑面积）。</t>
    </r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</si>
  <si>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</si>
  <si>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</si>
  <si>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</t>
  </si>
  <si>
    <t>价格举报投诉电话：12345</t>
  </si>
  <si>
    <t>企业投诉电话：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</si>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</sst>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tabSelected="1" zoomScale="90" zoomScaleNormal="90" workbookViewId="0">
      <pane ySplit="5" topLeftCell="A22" activePane="bottomLeft" state="frozen"/>
      <selection/>
      <selection pane="bottomLeft" activeCell="Q41" sqref="Q41"/>
    </sheetView>
  </sheetViews>
  <sheetFormatPr defaultColWidth="9" defaultRowHeight="14.25"/>
  <cols>
    <col min="1" max="1" width="5.125" style="1" customWidth="1"/>
    <col min="2" max="2" width="7.875" style="1" customWidth="1"/>
    <col min="3" max="3" width="6.5" style="1" customWidth="1"/>
    <col min="4" max="4" width="5.875" style="1" customWidth="1"/>
    <col min="5" max="5" width="11.875" style="1" customWidth="1"/>
    <col min="6" max="6" width="6.75" style="1" customWidth="1"/>
    <col min="7" max="7" width="9.25" style="1" customWidth="1"/>
    <col min="8" max="8" width="11.375" style="1" customWidth="1"/>
    <col min="9" max="9" width="10" style="1" customWidth="1"/>
    <col min="10" max="10" width="13.125" style="3" customWidth="1"/>
    <col min="11" max="11" width="11.875" style="3" customWidth="1"/>
    <col min="12" max="12" width="12.875" style="3" customWidth="1"/>
    <col min="13" max="13" width="7.875" style="1" customWidth="1"/>
    <col min="14" max="14" width="7.83333333333333" style="1" customWidth="1"/>
    <col min="15" max="15" width="18.125" style="1" customWidth="1"/>
    <col min="16" max="16384" width="9" style="1"/>
  </cols>
  <sheetData>
    <row r="1" s="1" customFormat="1" ht="24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15"/>
      <c r="K1" s="15"/>
      <c r="L1" s="15"/>
      <c r="M1" s="4"/>
      <c r="N1" s="4"/>
      <c r="O1" s="4"/>
    </row>
    <row r="2" s="1" customFormat="1" ht="2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4"/>
      <c r="N2" s="4"/>
      <c r="O2" s="4"/>
    </row>
    <row r="3" s="1" customFormat="1" ht="29" customHeight="1" spans="1:15">
      <c r="A3" s="5" t="s">
        <v>2</v>
      </c>
      <c r="B3" s="5"/>
      <c r="C3" s="5"/>
      <c r="D3" s="5"/>
      <c r="E3" s="5"/>
      <c r="F3" s="5"/>
      <c r="G3" s="5"/>
      <c r="H3" s="5"/>
      <c r="I3" s="16" t="s">
        <v>3</v>
      </c>
      <c r="J3" s="17"/>
      <c r="K3" s="17"/>
      <c r="L3" s="17"/>
      <c r="M3" s="18"/>
      <c r="N3" s="19"/>
      <c r="O3" s="19"/>
    </row>
    <row r="4" s="1" customFormat="1" ht="27" customHeight="1" spans="1:1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20" t="s">
        <v>12</v>
      </c>
      <c r="J4" s="21" t="s">
        <v>13</v>
      </c>
      <c r="K4" s="21" t="s">
        <v>14</v>
      </c>
      <c r="L4" s="22" t="s">
        <v>15</v>
      </c>
      <c r="M4" s="20" t="s">
        <v>16</v>
      </c>
      <c r="N4" s="6" t="s">
        <v>17</v>
      </c>
      <c r="O4" s="6" t="s">
        <v>18</v>
      </c>
    </row>
    <row r="5" s="1" customFormat="1" ht="27" customHeight="1" spans="1:15">
      <c r="A5" s="6"/>
      <c r="B5" s="6"/>
      <c r="C5" s="6"/>
      <c r="D5" s="6"/>
      <c r="E5" s="6"/>
      <c r="F5" s="6"/>
      <c r="G5" s="6"/>
      <c r="H5" s="6"/>
      <c r="I5" s="23"/>
      <c r="J5" s="21"/>
      <c r="K5" s="21"/>
      <c r="L5" s="24"/>
      <c r="M5" s="23"/>
      <c r="N5" s="6"/>
      <c r="O5" s="6"/>
    </row>
    <row r="6" s="2" customFormat="1" ht="19" customHeight="1" spans="1:15">
      <c r="A6" s="7">
        <v>1</v>
      </c>
      <c r="B6" s="7">
        <v>18</v>
      </c>
      <c r="C6" s="7">
        <v>201</v>
      </c>
      <c r="D6" s="7">
        <v>2</v>
      </c>
      <c r="E6" s="7" t="s">
        <v>19</v>
      </c>
      <c r="F6" s="7">
        <v>3</v>
      </c>
      <c r="G6" s="7">
        <v>124.66</v>
      </c>
      <c r="H6" s="8">
        <v>24.4</v>
      </c>
      <c r="I6" s="7">
        <v>100.26</v>
      </c>
      <c r="J6" s="25">
        <f t="shared" ref="J6:J34" si="0">+L6/G6</f>
        <v>8282.82528477459</v>
      </c>
      <c r="K6" s="25">
        <f t="shared" ref="K6:K40" si="1">+L6/I6</f>
        <v>10298.5936564931</v>
      </c>
      <c r="L6" s="25">
        <v>1032537</v>
      </c>
      <c r="M6" s="7"/>
      <c r="N6" s="7" t="s">
        <v>20</v>
      </c>
      <c r="O6" s="7" t="s">
        <v>21</v>
      </c>
    </row>
    <row r="7" s="2" customFormat="1" ht="19" customHeight="1" spans="1:15">
      <c r="A7" s="7">
        <v>2</v>
      </c>
      <c r="B7" s="7">
        <v>18</v>
      </c>
      <c r="C7" s="7">
        <v>301</v>
      </c>
      <c r="D7" s="7">
        <v>3</v>
      </c>
      <c r="E7" s="7" t="s">
        <v>19</v>
      </c>
      <c r="F7" s="7">
        <v>3</v>
      </c>
      <c r="G7" s="7">
        <v>124.66</v>
      </c>
      <c r="H7" s="8">
        <v>24.4</v>
      </c>
      <c r="I7" s="7">
        <v>100.26</v>
      </c>
      <c r="J7" s="25">
        <f t="shared" si="0"/>
        <v>8315.26552222044</v>
      </c>
      <c r="K7" s="25">
        <f t="shared" si="1"/>
        <v>10338.9287851586</v>
      </c>
      <c r="L7" s="25">
        <v>1036581</v>
      </c>
      <c r="M7" s="7"/>
      <c r="N7" s="7" t="s">
        <v>20</v>
      </c>
      <c r="O7" s="7" t="s">
        <v>21</v>
      </c>
    </row>
    <row r="8" s="2" customFormat="1" ht="19" customHeight="1" spans="1:15">
      <c r="A8" s="7">
        <v>3</v>
      </c>
      <c r="B8" s="7">
        <v>18</v>
      </c>
      <c r="C8" s="7">
        <v>303</v>
      </c>
      <c r="D8" s="7">
        <v>3</v>
      </c>
      <c r="E8" s="7" t="s">
        <v>19</v>
      </c>
      <c r="F8" s="7">
        <v>3</v>
      </c>
      <c r="G8" s="8">
        <v>119.6</v>
      </c>
      <c r="H8" s="7">
        <v>23.41</v>
      </c>
      <c r="I8" s="7">
        <v>96.19</v>
      </c>
      <c r="J8" s="25">
        <f t="shared" si="0"/>
        <v>7970.69397993311</v>
      </c>
      <c r="K8" s="25">
        <f t="shared" si="1"/>
        <v>9910.54163634473</v>
      </c>
      <c r="L8" s="25">
        <v>953295</v>
      </c>
      <c r="M8" s="7"/>
      <c r="N8" s="7" t="s">
        <v>20</v>
      </c>
      <c r="O8" s="7" t="s">
        <v>21</v>
      </c>
    </row>
    <row r="9" s="2" customFormat="1" ht="19" customHeight="1" spans="1:15">
      <c r="A9" s="7">
        <v>4</v>
      </c>
      <c r="B9" s="7">
        <v>18</v>
      </c>
      <c r="C9" s="7">
        <v>304</v>
      </c>
      <c r="D9" s="7">
        <v>3</v>
      </c>
      <c r="E9" s="7" t="s">
        <v>22</v>
      </c>
      <c r="F9" s="7">
        <v>3</v>
      </c>
      <c r="G9" s="7">
        <v>107.95</v>
      </c>
      <c r="H9" s="7">
        <v>21.13</v>
      </c>
      <c r="I9" s="7">
        <v>86.82</v>
      </c>
      <c r="J9" s="25">
        <f t="shared" si="0"/>
        <v>7873.05233904585</v>
      </c>
      <c r="K9" s="25">
        <f t="shared" si="1"/>
        <v>9789.17300161253</v>
      </c>
      <c r="L9" s="25">
        <v>849896</v>
      </c>
      <c r="M9" s="7"/>
      <c r="N9" s="7" t="s">
        <v>20</v>
      </c>
      <c r="O9" s="7" t="s">
        <v>21</v>
      </c>
    </row>
    <row r="10" s="2" customFormat="1" ht="19" customHeight="1" spans="1:15">
      <c r="A10" s="7">
        <v>5</v>
      </c>
      <c r="B10" s="7">
        <v>18</v>
      </c>
      <c r="C10" s="7">
        <v>403</v>
      </c>
      <c r="D10" s="7">
        <v>4</v>
      </c>
      <c r="E10" s="7" t="s">
        <v>19</v>
      </c>
      <c r="F10" s="7">
        <v>3</v>
      </c>
      <c r="G10" s="8">
        <v>119.6</v>
      </c>
      <c r="H10" s="7">
        <v>23.41</v>
      </c>
      <c r="I10" s="7">
        <v>96.19</v>
      </c>
      <c r="J10" s="25">
        <f t="shared" si="0"/>
        <v>8002.19063545151</v>
      </c>
      <c r="K10" s="25">
        <f t="shared" si="1"/>
        <v>9949.70371140451</v>
      </c>
      <c r="L10" s="25">
        <v>957062</v>
      </c>
      <c r="M10" s="7"/>
      <c r="N10" s="7" t="s">
        <v>20</v>
      </c>
      <c r="O10" s="7" t="s">
        <v>21</v>
      </c>
    </row>
    <row r="11" s="2" customFormat="1" ht="19" customHeight="1" spans="1:15">
      <c r="A11" s="7">
        <v>6</v>
      </c>
      <c r="B11" s="7">
        <v>18</v>
      </c>
      <c r="C11" s="7">
        <v>404</v>
      </c>
      <c r="D11" s="7">
        <v>4</v>
      </c>
      <c r="E11" s="7" t="s">
        <v>22</v>
      </c>
      <c r="F11" s="7">
        <v>3</v>
      </c>
      <c r="G11" s="7">
        <v>107.95</v>
      </c>
      <c r="H11" s="7">
        <v>21.13</v>
      </c>
      <c r="I11" s="7">
        <v>86.82</v>
      </c>
      <c r="J11" s="25">
        <f t="shared" si="0"/>
        <v>7904.3631310792</v>
      </c>
      <c r="K11" s="25">
        <f t="shared" si="1"/>
        <v>9828.10412347385</v>
      </c>
      <c r="L11" s="25">
        <v>853276</v>
      </c>
      <c r="M11" s="7"/>
      <c r="N11" s="7" t="s">
        <v>20</v>
      </c>
      <c r="O11" s="7" t="s">
        <v>21</v>
      </c>
    </row>
    <row r="12" s="2" customFormat="1" ht="19" customHeight="1" spans="1:15">
      <c r="A12" s="7">
        <v>7</v>
      </c>
      <c r="B12" s="7">
        <v>18</v>
      </c>
      <c r="C12" s="7">
        <v>503</v>
      </c>
      <c r="D12" s="7">
        <v>5</v>
      </c>
      <c r="E12" s="7" t="s">
        <v>19</v>
      </c>
      <c r="F12" s="7">
        <v>3</v>
      </c>
      <c r="G12" s="8">
        <v>119.6</v>
      </c>
      <c r="H12" s="7">
        <v>23.41</v>
      </c>
      <c r="I12" s="7">
        <v>96.19</v>
      </c>
      <c r="J12" s="25">
        <f t="shared" si="0"/>
        <v>8033.6872909699</v>
      </c>
      <c r="K12" s="25">
        <f t="shared" si="1"/>
        <v>9988.86578646429</v>
      </c>
      <c r="L12" s="25">
        <v>960829</v>
      </c>
      <c r="M12" s="7"/>
      <c r="N12" s="7" t="s">
        <v>20</v>
      </c>
      <c r="O12" s="7" t="s">
        <v>21</v>
      </c>
    </row>
    <row r="13" s="2" customFormat="1" ht="19" customHeight="1" spans="1:15">
      <c r="A13" s="7">
        <v>8</v>
      </c>
      <c r="B13" s="7">
        <v>18</v>
      </c>
      <c r="C13" s="7">
        <v>603</v>
      </c>
      <c r="D13" s="7">
        <v>6</v>
      </c>
      <c r="E13" s="7" t="s">
        <v>19</v>
      </c>
      <c r="F13" s="7">
        <v>3</v>
      </c>
      <c r="G13" s="8">
        <v>119.6</v>
      </c>
      <c r="H13" s="7">
        <v>23.41</v>
      </c>
      <c r="I13" s="7">
        <v>96.19</v>
      </c>
      <c r="J13" s="25">
        <f t="shared" si="0"/>
        <v>8065.19230769231</v>
      </c>
      <c r="K13" s="25">
        <f t="shared" si="1"/>
        <v>10028.0382576151</v>
      </c>
      <c r="L13" s="25">
        <v>964597</v>
      </c>
      <c r="M13" s="7"/>
      <c r="N13" s="7" t="s">
        <v>20</v>
      </c>
      <c r="O13" s="7" t="s">
        <v>21</v>
      </c>
    </row>
    <row r="14" s="2" customFormat="1" ht="19" customHeight="1" spans="1:15">
      <c r="A14" s="7">
        <v>9</v>
      </c>
      <c r="B14" s="7">
        <v>18</v>
      </c>
      <c r="C14" s="7">
        <v>703</v>
      </c>
      <c r="D14" s="7">
        <v>7</v>
      </c>
      <c r="E14" s="7" t="s">
        <v>19</v>
      </c>
      <c r="F14" s="7">
        <v>3</v>
      </c>
      <c r="G14" s="8">
        <v>119.6</v>
      </c>
      <c r="H14" s="7">
        <v>23.41</v>
      </c>
      <c r="I14" s="7">
        <v>96.19</v>
      </c>
      <c r="J14" s="25">
        <f t="shared" si="0"/>
        <v>8117.69230769231</v>
      </c>
      <c r="K14" s="25">
        <f t="shared" si="1"/>
        <v>10093.3153134421</v>
      </c>
      <c r="L14" s="25">
        <v>970876</v>
      </c>
      <c r="M14" s="7"/>
      <c r="N14" s="7" t="s">
        <v>20</v>
      </c>
      <c r="O14" s="7" t="s">
        <v>21</v>
      </c>
    </row>
    <row r="15" s="2" customFormat="1" ht="19" customHeight="1" spans="1:15">
      <c r="A15" s="7">
        <v>10</v>
      </c>
      <c r="B15" s="7">
        <v>18</v>
      </c>
      <c r="C15" s="7">
        <v>804</v>
      </c>
      <c r="D15" s="7">
        <v>8</v>
      </c>
      <c r="E15" s="7" t="s">
        <v>22</v>
      </c>
      <c r="F15" s="7">
        <v>3</v>
      </c>
      <c r="G15" s="7">
        <v>107.95</v>
      </c>
      <c r="H15" s="7">
        <v>21.13</v>
      </c>
      <c r="I15" s="7">
        <v>86.82</v>
      </c>
      <c r="J15" s="25">
        <f t="shared" si="0"/>
        <v>8050.52339045855</v>
      </c>
      <c r="K15" s="25">
        <f t="shared" si="1"/>
        <v>10009.8364432159</v>
      </c>
      <c r="L15" s="25">
        <v>869054</v>
      </c>
      <c r="M15" s="7"/>
      <c r="N15" s="7" t="s">
        <v>20</v>
      </c>
      <c r="O15" s="7" t="s">
        <v>21</v>
      </c>
    </row>
    <row r="16" s="2" customFormat="1" ht="19" customHeight="1" spans="1:15">
      <c r="A16" s="7">
        <v>11</v>
      </c>
      <c r="B16" s="7">
        <v>18</v>
      </c>
      <c r="C16" s="7">
        <v>903</v>
      </c>
      <c r="D16" s="7">
        <v>9</v>
      </c>
      <c r="E16" s="7" t="s">
        <v>19</v>
      </c>
      <c r="F16" s="7">
        <v>3</v>
      </c>
      <c r="G16" s="8">
        <v>119.6</v>
      </c>
      <c r="H16" s="7">
        <v>23.41</v>
      </c>
      <c r="I16" s="7">
        <v>96.19</v>
      </c>
      <c r="J16" s="25">
        <f t="shared" si="0"/>
        <v>8223.97157190636</v>
      </c>
      <c r="K16" s="25">
        <f t="shared" si="1"/>
        <v>10225.4600270298</v>
      </c>
      <c r="L16" s="25">
        <v>983587</v>
      </c>
      <c r="M16" s="7"/>
      <c r="N16" s="7" t="s">
        <v>20</v>
      </c>
      <c r="O16" s="7" t="s">
        <v>21</v>
      </c>
    </row>
    <row r="17" s="2" customFormat="1" ht="19" customHeight="1" spans="1:15">
      <c r="A17" s="7">
        <v>12</v>
      </c>
      <c r="B17" s="7">
        <v>18</v>
      </c>
      <c r="C17" s="7">
        <v>1003</v>
      </c>
      <c r="D17" s="7">
        <v>10</v>
      </c>
      <c r="E17" s="7" t="s">
        <v>19</v>
      </c>
      <c r="F17" s="7">
        <v>3</v>
      </c>
      <c r="G17" s="8">
        <v>119.6</v>
      </c>
      <c r="H17" s="7">
        <v>23.41</v>
      </c>
      <c r="I17" s="7">
        <v>96.19</v>
      </c>
      <c r="J17" s="25">
        <f t="shared" si="0"/>
        <v>8276.75585284281</v>
      </c>
      <c r="K17" s="25">
        <f t="shared" si="1"/>
        <v>10291.0905499532</v>
      </c>
      <c r="L17" s="25">
        <v>989900</v>
      </c>
      <c r="M17" s="7"/>
      <c r="N17" s="7" t="s">
        <v>20</v>
      </c>
      <c r="O17" s="7" t="s">
        <v>21</v>
      </c>
    </row>
    <row r="18" s="2" customFormat="1" ht="19" customHeight="1" spans="1:15">
      <c r="A18" s="7">
        <v>13</v>
      </c>
      <c r="B18" s="7">
        <v>18</v>
      </c>
      <c r="C18" s="7">
        <v>1103</v>
      </c>
      <c r="D18" s="7">
        <v>11</v>
      </c>
      <c r="E18" s="7" t="s">
        <v>19</v>
      </c>
      <c r="F18" s="7">
        <v>3</v>
      </c>
      <c r="G18" s="8">
        <v>119.6</v>
      </c>
      <c r="H18" s="7">
        <v>23.41</v>
      </c>
      <c r="I18" s="7">
        <v>96.19</v>
      </c>
      <c r="J18" s="25">
        <f t="shared" si="0"/>
        <v>8308.41973244147</v>
      </c>
      <c r="K18" s="25">
        <f t="shared" si="1"/>
        <v>10330.4605468344</v>
      </c>
      <c r="L18" s="25">
        <v>993687</v>
      </c>
      <c r="M18" s="7"/>
      <c r="N18" s="7" t="s">
        <v>20</v>
      </c>
      <c r="O18" s="7" t="s">
        <v>21</v>
      </c>
    </row>
    <row r="19" s="2" customFormat="1" ht="19" customHeight="1" spans="1:15">
      <c r="A19" s="7">
        <v>14</v>
      </c>
      <c r="B19" s="7">
        <v>18</v>
      </c>
      <c r="C19" s="7">
        <v>1204</v>
      </c>
      <c r="D19" s="7">
        <v>12</v>
      </c>
      <c r="E19" s="7" t="s">
        <v>22</v>
      </c>
      <c r="F19" s="7">
        <v>3</v>
      </c>
      <c r="G19" s="7">
        <v>107.95</v>
      </c>
      <c r="H19" s="7">
        <v>21.13</v>
      </c>
      <c r="I19" s="7">
        <v>86.82</v>
      </c>
      <c r="J19" s="25">
        <f t="shared" si="0"/>
        <v>8196.67438628995</v>
      </c>
      <c r="K19" s="25">
        <f t="shared" si="1"/>
        <v>10191.5572448745</v>
      </c>
      <c r="L19" s="25">
        <v>884831</v>
      </c>
      <c r="M19" s="7"/>
      <c r="N19" s="7" t="s">
        <v>20</v>
      </c>
      <c r="O19" s="7" t="s">
        <v>21</v>
      </c>
    </row>
    <row r="20" s="2" customFormat="1" ht="19" customHeight="1" spans="1:15">
      <c r="A20" s="7">
        <v>15</v>
      </c>
      <c r="B20" s="7">
        <v>18</v>
      </c>
      <c r="C20" s="7">
        <v>1303</v>
      </c>
      <c r="D20" s="7">
        <v>13</v>
      </c>
      <c r="E20" s="7" t="s">
        <v>19</v>
      </c>
      <c r="F20" s="7">
        <v>3</v>
      </c>
      <c r="G20" s="8">
        <v>119.6</v>
      </c>
      <c r="H20" s="7">
        <v>23.41</v>
      </c>
      <c r="I20" s="7">
        <v>96.19</v>
      </c>
      <c r="J20" s="25">
        <f t="shared" si="0"/>
        <v>8392.86789297659</v>
      </c>
      <c r="K20" s="25">
        <f t="shared" si="1"/>
        <v>10435.4610666389</v>
      </c>
      <c r="L20" s="25">
        <v>1003787</v>
      </c>
      <c r="M20" s="7"/>
      <c r="N20" s="7" t="s">
        <v>20</v>
      </c>
      <c r="O20" s="7" t="s">
        <v>21</v>
      </c>
    </row>
    <row r="21" s="2" customFormat="1" ht="19" customHeight="1" spans="1:15">
      <c r="A21" s="7">
        <v>16</v>
      </c>
      <c r="B21" s="7">
        <v>18</v>
      </c>
      <c r="C21" s="7">
        <v>1304</v>
      </c>
      <c r="D21" s="7">
        <v>13</v>
      </c>
      <c r="E21" s="7" t="s">
        <v>22</v>
      </c>
      <c r="F21" s="7">
        <v>3</v>
      </c>
      <c r="G21" s="7">
        <v>107.95</v>
      </c>
      <c r="H21" s="7">
        <v>21.13</v>
      </c>
      <c r="I21" s="7">
        <v>86.82</v>
      </c>
      <c r="J21" s="25">
        <f t="shared" si="0"/>
        <v>8248.87447892543</v>
      </c>
      <c r="K21" s="25">
        <f t="shared" si="1"/>
        <v>10256.4616447823</v>
      </c>
      <c r="L21" s="25">
        <v>890466</v>
      </c>
      <c r="M21" s="7"/>
      <c r="N21" s="7" t="s">
        <v>20</v>
      </c>
      <c r="O21" s="7" t="s">
        <v>21</v>
      </c>
    </row>
    <row r="22" s="2" customFormat="1" ht="19" customHeight="1" spans="1:15">
      <c r="A22" s="7">
        <v>17</v>
      </c>
      <c r="B22" s="7">
        <v>18</v>
      </c>
      <c r="C22" s="7">
        <v>1403</v>
      </c>
      <c r="D22" s="7">
        <v>14</v>
      </c>
      <c r="E22" s="7" t="s">
        <v>19</v>
      </c>
      <c r="F22" s="7">
        <v>3</v>
      </c>
      <c r="G22" s="8">
        <v>119.6</v>
      </c>
      <c r="H22" s="7">
        <v>23.41</v>
      </c>
      <c r="I22" s="7">
        <v>96.19</v>
      </c>
      <c r="J22" s="25">
        <f t="shared" si="0"/>
        <v>8234.53177257525</v>
      </c>
      <c r="K22" s="25">
        <f t="shared" si="1"/>
        <v>10238.5902900509</v>
      </c>
      <c r="L22" s="25">
        <v>984850</v>
      </c>
      <c r="M22" s="7"/>
      <c r="N22" s="7" t="s">
        <v>20</v>
      </c>
      <c r="O22" s="7" t="s">
        <v>21</v>
      </c>
    </row>
    <row r="23" s="2" customFormat="1" ht="19" customHeight="1" spans="1:15">
      <c r="A23" s="7">
        <v>18</v>
      </c>
      <c r="B23" s="7">
        <v>18</v>
      </c>
      <c r="C23" s="7">
        <v>1404</v>
      </c>
      <c r="D23" s="7">
        <v>14</v>
      </c>
      <c r="E23" s="7" t="s">
        <v>22</v>
      </c>
      <c r="F23" s="7">
        <v>3</v>
      </c>
      <c r="G23" s="7">
        <v>107.95</v>
      </c>
      <c r="H23" s="7">
        <v>21.13</v>
      </c>
      <c r="I23" s="7">
        <v>86.82</v>
      </c>
      <c r="J23" s="25">
        <f t="shared" si="0"/>
        <v>8092.28346456693</v>
      </c>
      <c r="K23" s="25">
        <f t="shared" si="1"/>
        <v>10061.7599631421</v>
      </c>
      <c r="L23" s="25">
        <v>873562</v>
      </c>
      <c r="M23" s="7"/>
      <c r="N23" s="7" t="s">
        <v>20</v>
      </c>
      <c r="O23" s="7" t="s">
        <v>21</v>
      </c>
    </row>
    <row r="24" s="2" customFormat="1" ht="19" customHeight="1" spans="1:15">
      <c r="A24" s="7">
        <v>19</v>
      </c>
      <c r="B24" s="7">
        <v>18</v>
      </c>
      <c r="C24" s="7">
        <v>1503</v>
      </c>
      <c r="D24" s="7">
        <v>15</v>
      </c>
      <c r="E24" s="7" t="s">
        <v>19</v>
      </c>
      <c r="F24" s="7">
        <v>3</v>
      </c>
      <c r="G24" s="8">
        <v>119.6</v>
      </c>
      <c r="H24" s="7">
        <v>23.41</v>
      </c>
      <c r="I24" s="7">
        <v>96.19</v>
      </c>
      <c r="J24" s="25">
        <f t="shared" si="0"/>
        <v>8401.1872909699</v>
      </c>
      <c r="K24" s="25">
        <f t="shared" si="1"/>
        <v>10445.8051772534</v>
      </c>
      <c r="L24" s="25">
        <v>1004782</v>
      </c>
      <c r="M24" s="7"/>
      <c r="N24" s="7" t="s">
        <v>20</v>
      </c>
      <c r="O24" s="7" t="s">
        <v>21</v>
      </c>
    </row>
    <row r="25" s="2" customFormat="1" ht="19" customHeight="1" spans="1:15">
      <c r="A25" s="7">
        <v>20</v>
      </c>
      <c r="B25" s="7">
        <v>18</v>
      </c>
      <c r="C25" s="7">
        <v>1504</v>
      </c>
      <c r="D25" s="7">
        <v>15</v>
      </c>
      <c r="E25" s="7" t="s">
        <v>22</v>
      </c>
      <c r="F25" s="7">
        <v>3</v>
      </c>
      <c r="G25" s="7">
        <v>107.95</v>
      </c>
      <c r="H25" s="7">
        <v>21.13</v>
      </c>
      <c r="I25" s="7">
        <v>86.82</v>
      </c>
      <c r="J25" s="25">
        <f t="shared" si="0"/>
        <v>8301.07457156091</v>
      </c>
      <c r="K25" s="25">
        <f t="shared" si="1"/>
        <v>10321.3660446902</v>
      </c>
      <c r="L25" s="25">
        <v>896101</v>
      </c>
      <c r="M25" s="7"/>
      <c r="N25" s="7" t="s">
        <v>20</v>
      </c>
      <c r="O25" s="7" t="s">
        <v>21</v>
      </c>
    </row>
    <row r="26" s="2" customFormat="1" ht="19" customHeight="1" spans="1:15">
      <c r="A26" s="7">
        <v>21</v>
      </c>
      <c r="B26" s="7">
        <v>18</v>
      </c>
      <c r="C26" s="7">
        <v>1704</v>
      </c>
      <c r="D26" s="7">
        <v>17</v>
      </c>
      <c r="E26" s="7" t="s">
        <v>22</v>
      </c>
      <c r="F26" s="7">
        <v>3</v>
      </c>
      <c r="G26" s="7">
        <v>107.95</v>
      </c>
      <c r="H26" s="7">
        <v>21.13</v>
      </c>
      <c r="I26" s="7">
        <v>86.82</v>
      </c>
      <c r="J26" s="25">
        <f t="shared" si="0"/>
        <v>8405.46549328393</v>
      </c>
      <c r="K26" s="25">
        <f t="shared" si="1"/>
        <v>10451.1633264225</v>
      </c>
      <c r="L26" s="25">
        <v>907370</v>
      </c>
      <c r="M26" s="7"/>
      <c r="N26" s="7" t="s">
        <v>20</v>
      </c>
      <c r="O26" s="7" t="s">
        <v>21</v>
      </c>
    </row>
    <row r="27" s="2" customFormat="1" ht="19" customHeight="1" spans="1:15">
      <c r="A27" s="7">
        <v>22</v>
      </c>
      <c r="B27" s="7">
        <v>18</v>
      </c>
      <c r="C27" s="7">
        <v>1803</v>
      </c>
      <c r="D27" s="7">
        <v>18</v>
      </c>
      <c r="E27" s="7" t="s">
        <v>19</v>
      </c>
      <c r="F27" s="7">
        <v>3</v>
      </c>
      <c r="G27" s="8">
        <v>119.6</v>
      </c>
      <c r="H27" s="7">
        <v>23.41</v>
      </c>
      <c r="I27" s="7">
        <v>96.19</v>
      </c>
      <c r="J27" s="25">
        <f t="shared" si="0"/>
        <v>8348.6872909699</v>
      </c>
      <c r="K27" s="25">
        <f t="shared" si="1"/>
        <v>10380.5281214263</v>
      </c>
      <c r="L27" s="25">
        <v>998503</v>
      </c>
      <c r="M27" s="7"/>
      <c r="N27" s="7" t="s">
        <v>20</v>
      </c>
      <c r="O27" s="7" t="s">
        <v>21</v>
      </c>
    </row>
    <row r="28" s="2" customFormat="1" ht="19" customHeight="1" spans="1:15">
      <c r="A28" s="7">
        <v>23</v>
      </c>
      <c r="B28" s="7">
        <v>18</v>
      </c>
      <c r="C28" s="7">
        <v>1804</v>
      </c>
      <c r="D28" s="7">
        <v>18</v>
      </c>
      <c r="E28" s="7" t="s">
        <v>22</v>
      </c>
      <c r="F28" s="7">
        <v>3</v>
      </c>
      <c r="G28" s="7">
        <v>107.95</v>
      </c>
      <c r="H28" s="7">
        <v>21.13</v>
      </c>
      <c r="I28" s="7">
        <v>86.82</v>
      </c>
      <c r="J28" s="25">
        <f t="shared" si="0"/>
        <v>8248.87447892543</v>
      </c>
      <c r="K28" s="25">
        <f t="shared" si="1"/>
        <v>10256.4616447823</v>
      </c>
      <c r="L28" s="25">
        <v>890466</v>
      </c>
      <c r="M28" s="7"/>
      <c r="N28" s="7" t="s">
        <v>20</v>
      </c>
      <c r="O28" s="7" t="s">
        <v>21</v>
      </c>
    </row>
    <row r="29" s="2" customFormat="1" ht="19" customHeight="1" spans="1:15">
      <c r="A29" s="7">
        <v>24</v>
      </c>
      <c r="B29" s="7">
        <v>18</v>
      </c>
      <c r="C29" s="7">
        <v>1904</v>
      </c>
      <c r="D29" s="7">
        <v>19</v>
      </c>
      <c r="E29" s="7" t="s">
        <v>22</v>
      </c>
      <c r="F29" s="7">
        <v>3</v>
      </c>
      <c r="G29" s="7">
        <v>107.95</v>
      </c>
      <c r="H29" s="7">
        <v>21.13</v>
      </c>
      <c r="I29" s="7">
        <v>86.82</v>
      </c>
      <c r="J29" s="25">
        <f t="shared" si="0"/>
        <v>8457.66558591941</v>
      </c>
      <c r="K29" s="25">
        <f t="shared" si="1"/>
        <v>10516.0677263303</v>
      </c>
      <c r="L29" s="25">
        <v>913005</v>
      </c>
      <c r="M29" s="7"/>
      <c r="N29" s="7" t="s">
        <v>20</v>
      </c>
      <c r="O29" s="7" t="s">
        <v>21</v>
      </c>
    </row>
    <row r="30" s="2" customFormat="1" ht="19" customHeight="1" spans="1:15">
      <c r="A30" s="7">
        <v>25</v>
      </c>
      <c r="B30" s="7">
        <v>18</v>
      </c>
      <c r="C30" s="7">
        <v>2003</v>
      </c>
      <c r="D30" s="7">
        <v>20</v>
      </c>
      <c r="E30" s="7" t="s">
        <v>19</v>
      </c>
      <c r="F30" s="7">
        <v>3</v>
      </c>
      <c r="G30" s="8">
        <v>119.6</v>
      </c>
      <c r="H30" s="7">
        <v>23.41</v>
      </c>
      <c r="I30" s="7">
        <v>96.19</v>
      </c>
      <c r="J30" s="25">
        <f t="shared" si="0"/>
        <v>8590.19230769231</v>
      </c>
      <c r="K30" s="25">
        <f t="shared" si="1"/>
        <v>10680.8088158852</v>
      </c>
      <c r="L30" s="25">
        <v>1027387</v>
      </c>
      <c r="M30" s="7"/>
      <c r="N30" s="7" t="s">
        <v>20</v>
      </c>
      <c r="O30" s="7" t="s">
        <v>21</v>
      </c>
    </row>
    <row r="31" s="2" customFormat="1" ht="19" customHeight="1" spans="1:15">
      <c r="A31" s="7">
        <v>26</v>
      </c>
      <c r="B31" s="7">
        <v>18</v>
      </c>
      <c r="C31" s="7">
        <v>2004</v>
      </c>
      <c r="D31" s="7">
        <v>20</v>
      </c>
      <c r="E31" s="7" t="s">
        <v>22</v>
      </c>
      <c r="F31" s="7">
        <v>3</v>
      </c>
      <c r="G31" s="7">
        <v>107.95</v>
      </c>
      <c r="H31" s="7">
        <v>21.13</v>
      </c>
      <c r="I31" s="7">
        <v>86.82</v>
      </c>
      <c r="J31" s="25">
        <f t="shared" si="0"/>
        <v>8488.98564150069</v>
      </c>
      <c r="K31" s="25">
        <f t="shared" si="1"/>
        <v>10555.0103662751</v>
      </c>
      <c r="L31" s="25">
        <v>916386</v>
      </c>
      <c r="M31" s="7"/>
      <c r="N31" s="7" t="s">
        <v>20</v>
      </c>
      <c r="O31" s="7" t="s">
        <v>21</v>
      </c>
    </row>
    <row r="32" s="2" customFormat="1" ht="19" customHeight="1" spans="1:15">
      <c r="A32" s="7">
        <v>27</v>
      </c>
      <c r="B32" s="7">
        <v>18</v>
      </c>
      <c r="C32" s="7">
        <v>2103</v>
      </c>
      <c r="D32" s="7">
        <v>21</v>
      </c>
      <c r="E32" s="7" t="s">
        <v>19</v>
      </c>
      <c r="F32" s="7">
        <v>3</v>
      </c>
      <c r="G32" s="8">
        <v>119.6</v>
      </c>
      <c r="H32" s="7">
        <v>23.41</v>
      </c>
      <c r="I32" s="7">
        <v>96.19</v>
      </c>
      <c r="J32" s="25">
        <f t="shared" si="0"/>
        <v>8558.6872909699</v>
      </c>
      <c r="K32" s="25">
        <f t="shared" si="1"/>
        <v>10641.6363447344</v>
      </c>
      <c r="L32" s="25">
        <v>1023619</v>
      </c>
      <c r="M32" s="7"/>
      <c r="N32" s="7" t="s">
        <v>20</v>
      </c>
      <c r="O32" s="7" t="s">
        <v>21</v>
      </c>
    </row>
    <row r="33" s="2" customFormat="1" ht="19" customHeight="1" spans="1:15">
      <c r="A33" s="7">
        <v>28</v>
      </c>
      <c r="B33" s="7">
        <v>18</v>
      </c>
      <c r="C33" s="7">
        <v>2203</v>
      </c>
      <c r="D33" s="7">
        <v>22</v>
      </c>
      <c r="E33" s="7" t="s">
        <v>19</v>
      </c>
      <c r="F33" s="7">
        <v>3</v>
      </c>
      <c r="G33" s="8">
        <v>119.6</v>
      </c>
      <c r="H33" s="7">
        <v>23.41</v>
      </c>
      <c r="I33" s="7">
        <v>96.19</v>
      </c>
      <c r="J33" s="25">
        <f t="shared" si="0"/>
        <v>8527.1906354515</v>
      </c>
      <c r="K33" s="25">
        <f t="shared" si="1"/>
        <v>10602.4742696746</v>
      </c>
      <c r="L33" s="25">
        <v>1019852</v>
      </c>
      <c r="M33" s="7"/>
      <c r="N33" s="7" t="s">
        <v>20</v>
      </c>
      <c r="O33" s="7" t="s">
        <v>21</v>
      </c>
    </row>
    <row r="34" s="2" customFormat="1" ht="19" customHeight="1" spans="1:15">
      <c r="A34" s="7">
        <v>29</v>
      </c>
      <c r="B34" s="7">
        <v>18</v>
      </c>
      <c r="C34" s="7">
        <v>2303</v>
      </c>
      <c r="D34" s="7">
        <v>23</v>
      </c>
      <c r="E34" s="7" t="s">
        <v>19</v>
      </c>
      <c r="F34" s="7">
        <v>3</v>
      </c>
      <c r="G34" s="8">
        <v>119.6</v>
      </c>
      <c r="H34" s="7">
        <v>23.41</v>
      </c>
      <c r="I34" s="7">
        <v>96.19</v>
      </c>
      <c r="J34" s="25">
        <f t="shared" si="0"/>
        <v>8352.7508361204</v>
      </c>
      <c r="K34" s="25">
        <f t="shared" si="1"/>
        <v>10385.5806216862</v>
      </c>
      <c r="L34" s="25">
        <v>998989</v>
      </c>
      <c r="M34" s="7"/>
      <c r="N34" s="7" t="s">
        <v>20</v>
      </c>
      <c r="O34" s="7" t="s">
        <v>21</v>
      </c>
    </row>
    <row r="35" s="2" customFormat="1" ht="19" customHeight="1" spans="1:15">
      <c r="A35" s="7">
        <v>30</v>
      </c>
      <c r="B35" s="7">
        <v>18</v>
      </c>
      <c r="C35" s="7">
        <v>2204</v>
      </c>
      <c r="D35" s="7">
        <v>22</v>
      </c>
      <c r="E35" s="7" t="s">
        <v>22</v>
      </c>
      <c r="F35" s="7">
        <v>3</v>
      </c>
      <c r="G35" s="8">
        <v>107.95</v>
      </c>
      <c r="H35" s="7">
        <v>21.13</v>
      </c>
      <c r="I35" s="7">
        <v>86.82</v>
      </c>
      <c r="J35" s="25">
        <v>8426</v>
      </c>
      <c r="K35" s="25">
        <f t="shared" si="1"/>
        <v>10477.1250863856</v>
      </c>
      <c r="L35" s="25">
        <v>909624</v>
      </c>
      <c r="M35" s="7"/>
      <c r="N35" s="7" t="s">
        <v>20</v>
      </c>
      <c r="O35" s="7" t="s">
        <v>21</v>
      </c>
    </row>
    <row r="36" s="2" customFormat="1" ht="19" customHeight="1" spans="1:15">
      <c r="A36" s="7">
        <v>31</v>
      </c>
      <c r="B36" s="7">
        <v>18</v>
      </c>
      <c r="C36" s="7">
        <v>2304</v>
      </c>
      <c r="D36" s="7">
        <v>23</v>
      </c>
      <c r="E36" s="7" t="s">
        <v>22</v>
      </c>
      <c r="F36" s="7">
        <v>3</v>
      </c>
      <c r="G36" s="7">
        <v>107.95</v>
      </c>
      <c r="H36" s="7">
        <v>21.13</v>
      </c>
      <c r="I36" s="7">
        <v>86.82</v>
      </c>
      <c r="J36" s="25">
        <f>+L36/G36</f>
        <v>8395.02547475683</v>
      </c>
      <c r="K36" s="25">
        <f t="shared" si="1"/>
        <v>10438.1824464409</v>
      </c>
      <c r="L36" s="25">
        <v>906243</v>
      </c>
      <c r="M36" s="7"/>
      <c r="N36" s="7" t="s">
        <v>20</v>
      </c>
      <c r="O36" s="7" t="s">
        <v>21</v>
      </c>
    </row>
    <row r="37" s="2" customFormat="1" ht="19" customHeight="1" spans="1:15">
      <c r="A37" s="7">
        <v>32</v>
      </c>
      <c r="B37" s="7">
        <v>18</v>
      </c>
      <c r="C37" s="7">
        <v>2403</v>
      </c>
      <c r="D37" s="7">
        <v>24</v>
      </c>
      <c r="E37" s="7" t="s">
        <v>19</v>
      </c>
      <c r="F37" s="7">
        <v>3</v>
      </c>
      <c r="G37" s="8">
        <v>119.6</v>
      </c>
      <c r="H37" s="7">
        <v>23.41</v>
      </c>
      <c r="I37" s="7">
        <v>96.19</v>
      </c>
      <c r="J37" s="25">
        <f>+L37/G37</f>
        <v>8713.35284280937</v>
      </c>
      <c r="K37" s="25">
        <f t="shared" si="1"/>
        <v>10833.9432373428</v>
      </c>
      <c r="L37" s="25">
        <v>1042117</v>
      </c>
      <c r="M37" s="7"/>
      <c r="N37" s="7" t="s">
        <v>20</v>
      </c>
      <c r="O37" s="7" t="s">
        <v>21</v>
      </c>
    </row>
    <row r="38" s="2" customFormat="1" ht="19" customHeight="1" spans="1:15">
      <c r="A38" s="7">
        <v>33</v>
      </c>
      <c r="B38" s="7">
        <v>18</v>
      </c>
      <c r="C38" s="7">
        <v>2404</v>
      </c>
      <c r="D38" s="7">
        <v>24</v>
      </c>
      <c r="E38" s="7" t="s">
        <v>22</v>
      </c>
      <c r="F38" s="7">
        <v>3</v>
      </c>
      <c r="G38" s="7">
        <v>107.95</v>
      </c>
      <c r="H38" s="7">
        <v>21.13</v>
      </c>
      <c r="I38" s="7">
        <v>86.82</v>
      </c>
      <c r="J38" s="25">
        <f>+L38/G38</f>
        <v>8342.82538212135</v>
      </c>
      <c r="K38" s="25">
        <f t="shared" si="1"/>
        <v>10373.2780465331</v>
      </c>
      <c r="L38" s="25">
        <v>900608</v>
      </c>
      <c r="M38" s="7"/>
      <c r="N38" s="7" t="s">
        <v>20</v>
      </c>
      <c r="O38" s="7" t="s">
        <v>21</v>
      </c>
    </row>
    <row r="39" s="2" customFormat="1" ht="19" customHeight="1" spans="1:15">
      <c r="A39" s="7">
        <v>34</v>
      </c>
      <c r="B39" s="7">
        <v>18</v>
      </c>
      <c r="C39" s="7">
        <v>2503</v>
      </c>
      <c r="D39" s="7">
        <v>25</v>
      </c>
      <c r="E39" s="7" t="s">
        <v>19</v>
      </c>
      <c r="F39" s="7">
        <v>3</v>
      </c>
      <c r="G39" s="8">
        <v>119.6</v>
      </c>
      <c r="H39" s="7">
        <v>23.41</v>
      </c>
      <c r="I39" s="7">
        <v>96.19</v>
      </c>
      <c r="J39" s="25">
        <f>+L39/G39</f>
        <v>8390.69397993311</v>
      </c>
      <c r="K39" s="25">
        <f t="shared" si="1"/>
        <v>10432.7580829608</v>
      </c>
      <c r="L39" s="25">
        <v>1003527</v>
      </c>
      <c r="M39" s="7"/>
      <c r="N39" s="7" t="s">
        <v>20</v>
      </c>
      <c r="O39" s="7" t="s">
        <v>21</v>
      </c>
    </row>
    <row r="40" s="2" customFormat="1" ht="19" customHeight="1" spans="1:15">
      <c r="A40" s="7">
        <v>35</v>
      </c>
      <c r="B40" s="7">
        <v>18</v>
      </c>
      <c r="C40" s="7">
        <v>2504</v>
      </c>
      <c r="D40" s="7">
        <v>25</v>
      </c>
      <c r="E40" s="7" t="s">
        <v>22</v>
      </c>
      <c r="F40" s="7">
        <v>3</v>
      </c>
      <c r="G40" s="7">
        <v>107.95</v>
      </c>
      <c r="H40" s="7">
        <v>21.13</v>
      </c>
      <c r="I40" s="7">
        <v>86.82</v>
      </c>
      <c r="J40" s="25">
        <f>+L40/G40</f>
        <v>8290.63455303381</v>
      </c>
      <c r="K40" s="25">
        <f t="shared" si="1"/>
        <v>10308.3851647086</v>
      </c>
      <c r="L40" s="25">
        <v>894974</v>
      </c>
      <c r="M40" s="7"/>
      <c r="N40" s="7" t="s">
        <v>20</v>
      </c>
      <c r="O40" s="7" t="s">
        <v>21</v>
      </c>
    </row>
    <row r="41" s="2" customFormat="1" ht="19" customHeight="1" spans="1:15">
      <c r="A41" s="9" t="s">
        <v>23</v>
      </c>
      <c r="B41" s="10"/>
      <c r="C41" s="10"/>
      <c r="D41" s="10"/>
      <c r="E41" s="11"/>
      <c r="F41" s="7"/>
      <c r="G41" s="7">
        <f>SUM(G6:G40)</f>
        <v>4021.37</v>
      </c>
      <c r="H41" s="7">
        <f>SUM(H6:H40)</f>
        <v>787.13</v>
      </c>
      <c r="I41" s="7">
        <f>SUM(I6:I40)</f>
        <v>3234.24</v>
      </c>
      <c r="J41" s="25">
        <f>L41/G41</f>
        <v>8282.3082680778</v>
      </c>
      <c r="K41" s="25">
        <f>L41/I41</f>
        <v>10298.0069506283</v>
      </c>
      <c r="L41" s="25">
        <f>SUM(L6:L40)</f>
        <v>33306226</v>
      </c>
      <c r="M41" s="7"/>
      <c r="N41" s="7"/>
      <c r="O41" s="7"/>
    </row>
    <row r="42" s="2" customFormat="1" ht="33" customHeight="1" spans="1:15">
      <c r="A42" s="12" t="s">
        <v>24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</row>
    <row r="43" s="2" customFormat="1" ht="83" customHeight="1" spans="1:15">
      <c r="A43" s="13" t="s">
        <v>25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="2" customFormat="1" ht="22.5" customHeight="1" spans="1:15">
      <c r="A44" s="14" t="s">
        <v>26</v>
      </c>
      <c r="B44" s="14"/>
      <c r="C44" s="14"/>
      <c r="D44" s="14"/>
      <c r="E44" s="14"/>
      <c r="F44" s="14"/>
      <c r="G44" s="14"/>
      <c r="H44" s="14"/>
      <c r="I44" s="14"/>
      <c r="J44" s="14"/>
      <c r="K44" s="14" t="s">
        <v>27</v>
      </c>
      <c r="L44" s="14"/>
      <c r="M44" s="14"/>
      <c r="N44" s="14"/>
      <c r="O44" s="14"/>
    </row>
    <row r="45" s="2" customFormat="1" ht="22.5" customHeight="1" spans="1:15">
      <c r="A45" s="14" t="s">
        <v>28</v>
      </c>
      <c r="B45" s="14"/>
      <c r="C45" s="14"/>
      <c r="D45" s="14"/>
      <c r="E45" s="14"/>
      <c r="F45" s="14"/>
      <c r="G45" s="14"/>
      <c r="H45" s="14"/>
      <c r="I45" s="14"/>
      <c r="J45" s="14"/>
      <c r="K45" s="14" t="s">
        <v>29</v>
      </c>
      <c r="L45" s="14"/>
      <c r="M45" s="14"/>
      <c r="N45" s="14"/>
      <c r="O45" s="14"/>
    </row>
    <row r="46" s="2" customFormat="1" ht="22.5" customHeight="1" spans="1:15">
      <c r="A46" s="14" t="s">
        <v>30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="2" customFormat="1" ht="24.95" customHeight="1" spans="10:12">
      <c r="J47" s="26"/>
      <c r="K47" s="26"/>
      <c r="L47" s="26"/>
    </row>
    <row r="48" s="2" customFormat="1" ht="24.95" customHeight="1" spans="10:12">
      <c r="J48" s="26"/>
      <c r="K48" s="26"/>
      <c r="L48" s="26"/>
    </row>
    <row r="49" s="2" customFormat="1" ht="24.95" customHeight="1" spans="10:12">
      <c r="J49" s="26"/>
      <c r="K49" s="26"/>
      <c r="L49" s="26"/>
    </row>
    <row r="50" s="2" customFormat="1" ht="24.95" customHeight="1" spans="10:12">
      <c r="J50" s="26"/>
      <c r="K50" s="26"/>
      <c r="L50" s="26"/>
    </row>
    <row r="51" s="2" customFormat="1" ht="24.95" customHeight="1" spans="10:12">
      <c r="J51" s="26"/>
      <c r="K51" s="26"/>
      <c r="L51" s="26"/>
    </row>
    <row r="52" s="2" customFormat="1" ht="24.95" customHeight="1" spans="10:12">
      <c r="J52" s="26"/>
      <c r="K52" s="26"/>
      <c r="L52" s="26"/>
    </row>
    <row r="53" s="2" customFormat="1" ht="24.95" customHeight="1" spans="10:12">
      <c r="J53" s="26"/>
      <c r="K53" s="26"/>
      <c r="L53" s="26"/>
    </row>
    <row r="54" s="2" customFormat="1" ht="24.95" customHeight="1" spans="10:12">
      <c r="J54" s="26"/>
      <c r="K54" s="26"/>
      <c r="L54" s="26"/>
    </row>
    <row r="55" s="2" customFormat="1" ht="31" customHeight="1" spans="10:12">
      <c r="J55" s="26"/>
      <c r="K55" s="26"/>
      <c r="L55" s="26"/>
    </row>
    <row r="56" s="1" customFormat="1" ht="42" customHeight="1" spans="10:12">
      <c r="J56" s="3"/>
      <c r="K56" s="3"/>
      <c r="L56" s="3"/>
    </row>
    <row r="57" s="1" customFormat="1" ht="52" customHeight="1" spans="10:12">
      <c r="J57" s="3"/>
      <c r="K57" s="3"/>
      <c r="L57" s="3"/>
    </row>
    <row r="58" s="1" customFormat="1" ht="27" customHeight="1" spans="10:12">
      <c r="J58" s="3"/>
      <c r="K58" s="3"/>
      <c r="L58" s="3"/>
    </row>
    <row r="59" s="1" customFormat="1" ht="26" customHeight="1" spans="10:12">
      <c r="J59" s="3"/>
      <c r="K59" s="3"/>
      <c r="L59" s="3"/>
    </row>
  </sheetData>
  <autoFilter xmlns:etc="http://www.wps.cn/officeDocument/2017/etCustomData" ref="A5:O46" etc:filterBottomFollowUsedRange="0">
    <extLst/>
  </autoFilter>
  <mergeCells count="26">
    <mergeCell ref="A1:B1"/>
    <mergeCell ref="A2:O2"/>
    <mergeCell ref="A3:H3"/>
    <mergeCell ref="A41:E41"/>
    <mergeCell ref="A42:O42"/>
    <mergeCell ref="A43:O43"/>
    <mergeCell ref="A44:E44"/>
    <mergeCell ref="K44:L44"/>
    <mergeCell ref="A45:E45"/>
    <mergeCell ref="K45:L45"/>
    <mergeCell ref="A46:E4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156944444444444" right="0.118055555555556" top="0.275" bottom="0.0784722222222222" header="0.2986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2023-07-13T08:34:00Z</dcterms:created>
  <dcterms:modified xsi:type="dcterms:W3CDTF">2025-08-13T01:51:03Z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773EDE4A09FE4E59819BA14AAF85572C_12</vt:lpwstr>
  </property>
  <property fmtid="{D5CDD505-2E9C-101B-9397-08002B2CF9AE}" pid="3" name="KSOProductBuildVer">
    <vt:lpwstr>2052-12.1.0.21915</vt:lpwstr>
  </property>
</Properties>
</file>