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19776" windowHeight="8376"/>
  </bookViews>
  <sheets>
    <sheet name="附件3" sheetId="2" r:id="rId1"/>
    <sheet name="Sheet1" sheetId="3" r:id="rId2"/>
  </sheets>
  <definedNames>
    <definedName name="_xlnm.Print_Area" localSheetId="0">附件3!$A$1:$O$274</definedName>
  </definedNames>
  <calcPr calcId="125725"/>
</workbook>
</file>

<file path=xl/calcChain.xml><?xml version="1.0" encoding="utf-8"?>
<calcChain xmlns="http://schemas.openxmlformats.org/spreadsheetml/2006/main">
  <c r="L7" i="2"/>
  <c r="K7" s="1"/>
  <c r="L8"/>
  <c r="L9"/>
  <c r="K9" s="1"/>
  <c r="L10"/>
  <c r="L11"/>
  <c r="K11" s="1"/>
  <c r="L12"/>
  <c r="K12" s="1"/>
  <c r="L13"/>
  <c r="K13" s="1"/>
  <c r="L14"/>
  <c r="K14" s="1"/>
  <c r="L15"/>
  <c r="K15" s="1"/>
  <c r="L16"/>
  <c r="L17"/>
  <c r="K17" s="1"/>
  <c r="L18"/>
  <c r="L19"/>
  <c r="K19" s="1"/>
  <c r="L20"/>
  <c r="K20" s="1"/>
  <c r="L21"/>
  <c r="K21" s="1"/>
  <c r="L22"/>
  <c r="K22" s="1"/>
  <c r="L23"/>
  <c r="K23" s="1"/>
  <c r="L24"/>
  <c r="L25"/>
  <c r="K25" s="1"/>
  <c r="L26"/>
  <c r="L27"/>
  <c r="K27" s="1"/>
  <c r="L28"/>
  <c r="K28" s="1"/>
  <c r="L29"/>
  <c r="K29" s="1"/>
  <c r="L30"/>
  <c r="K30" s="1"/>
  <c r="L31"/>
  <c r="K31" s="1"/>
  <c r="L32"/>
  <c r="K32" s="1"/>
  <c r="L33"/>
  <c r="K33" s="1"/>
  <c r="L34"/>
  <c r="K34" s="1"/>
  <c r="L35"/>
  <c r="K35" s="1"/>
  <c r="L36"/>
  <c r="L37"/>
  <c r="K37" s="1"/>
  <c r="L38"/>
  <c r="K38" s="1"/>
  <c r="L39"/>
  <c r="K39" s="1"/>
  <c r="L40"/>
  <c r="K40" s="1"/>
  <c r="L41"/>
  <c r="K41" s="1"/>
  <c r="L42"/>
  <c r="L43"/>
  <c r="K43" s="1"/>
  <c r="L44"/>
  <c r="K44" s="1"/>
  <c r="L45"/>
  <c r="K45" s="1"/>
  <c r="L46"/>
  <c r="K46" s="1"/>
  <c r="L47"/>
  <c r="K47" s="1"/>
  <c r="L48"/>
  <c r="L49"/>
  <c r="K49" s="1"/>
  <c r="L50"/>
  <c r="L51"/>
  <c r="K51" s="1"/>
  <c r="L52"/>
  <c r="K52" s="1"/>
  <c r="L53"/>
  <c r="K53" s="1"/>
  <c r="L54"/>
  <c r="K54" s="1"/>
  <c r="L55"/>
  <c r="K55" s="1"/>
  <c r="L56"/>
  <c r="K56" s="1"/>
  <c r="L57"/>
  <c r="K57" s="1"/>
  <c r="L58"/>
  <c r="L59"/>
  <c r="K59" s="1"/>
  <c r="L60"/>
  <c r="K60" s="1"/>
  <c r="L61"/>
  <c r="K61" s="1"/>
  <c r="L62"/>
  <c r="L63"/>
  <c r="K63" s="1"/>
  <c r="L64"/>
  <c r="K64" s="1"/>
  <c r="L65"/>
  <c r="K65" s="1"/>
  <c r="L66"/>
  <c r="L67"/>
  <c r="K67" s="1"/>
  <c r="L68"/>
  <c r="L69"/>
  <c r="L70"/>
  <c r="K70" s="1"/>
  <c r="L71"/>
  <c r="K71" s="1"/>
  <c r="L72"/>
  <c r="K72" s="1"/>
  <c r="L73"/>
  <c r="K73" s="1"/>
  <c r="L74"/>
  <c r="K74" s="1"/>
  <c r="L75"/>
  <c r="L76"/>
  <c r="L77"/>
  <c r="L78"/>
  <c r="K78" s="1"/>
  <c r="L79"/>
  <c r="K79" s="1"/>
  <c r="L80"/>
  <c r="K80" s="1"/>
  <c r="L81"/>
  <c r="K81" s="1"/>
  <c r="L82"/>
  <c r="K82" s="1"/>
  <c r="L83"/>
  <c r="L84"/>
  <c r="L85"/>
  <c r="L86"/>
  <c r="K86" s="1"/>
  <c r="L87"/>
  <c r="K87" s="1"/>
  <c r="L88"/>
  <c r="K88" s="1"/>
  <c r="L89"/>
  <c r="K89" s="1"/>
  <c r="L90"/>
  <c r="K90" s="1"/>
  <c r="L91"/>
  <c r="L92"/>
  <c r="L93"/>
  <c r="L94"/>
  <c r="K94" s="1"/>
  <c r="L95"/>
  <c r="K95" s="1"/>
  <c r="L96"/>
  <c r="K96" s="1"/>
  <c r="L97"/>
  <c r="K97" s="1"/>
  <c r="L98"/>
  <c r="K98" s="1"/>
  <c r="L99"/>
  <c r="L100"/>
  <c r="L101"/>
  <c r="L102"/>
  <c r="K102" s="1"/>
  <c r="L103"/>
  <c r="K103" s="1"/>
  <c r="L104"/>
  <c r="K104" s="1"/>
  <c r="L105"/>
  <c r="K105" s="1"/>
  <c r="L106"/>
  <c r="K106" s="1"/>
  <c r="L107"/>
  <c r="L108"/>
  <c r="L109"/>
  <c r="L110"/>
  <c r="K110" s="1"/>
  <c r="L111"/>
  <c r="K111" s="1"/>
  <c r="L112"/>
  <c r="K112" s="1"/>
  <c r="L113"/>
  <c r="K113" s="1"/>
  <c r="L114"/>
  <c r="K114" s="1"/>
  <c r="L115"/>
  <c r="L116"/>
  <c r="K116" s="1"/>
  <c r="L117"/>
  <c r="K117" s="1"/>
  <c r="L118"/>
  <c r="K118" s="1"/>
  <c r="L119"/>
  <c r="K119" s="1"/>
  <c r="L120"/>
  <c r="K120" s="1"/>
  <c r="L121"/>
  <c r="L122"/>
  <c r="K122" s="1"/>
  <c r="L123"/>
  <c r="K123" s="1"/>
  <c r="L124"/>
  <c r="K124" s="1"/>
  <c r="L125"/>
  <c r="K125" s="1"/>
  <c r="L126"/>
  <c r="K126" s="1"/>
  <c r="L127"/>
  <c r="K127" s="1"/>
  <c r="L128"/>
  <c r="K128" s="1"/>
  <c r="L129"/>
  <c r="K129" s="1"/>
  <c r="L130"/>
  <c r="K130" s="1"/>
  <c r="L131"/>
  <c r="L132"/>
  <c r="L133"/>
  <c r="L134"/>
  <c r="K134" s="1"/>
  <c r="L135"/>
  <c r="K135" s="1"/>
  <c r="L136"/>
  <c r="K136" s="1"/>
  <c r="L137"/>
  <c r="K137" s="1"/>
  <c r="L138"/>
  <c r="K138" s="1"/>
  <c r="L139"/>
  <c r="L140"/>
  <c r="L141"/>
  <c r="K141" s="1"/>
  <c r="L142"/>
  <c r="K142" s="1"/>
  <c r="L143"/>
  <c r="K143" s="1"/>
  <c r="L144"/>
  <c r="K144" s="1"/>
  <c r="L145"/>
  <c r="K145" s="1"/>
  <c r="L146"/>
  <c r="K146" s="1"/>
  <c r="L147"/>
  <c r="L148"/>
  <c r="K148" s="1"/>
  <c r="L149"/>
  <c r="L150"/>
  <c r="K150" s="1"/>
  <c r="L151"/>
  <c r="K151" s="1"/>
  <c r="L152"/>
  <c r="K152" s="1"/>
  <c r="L153"/>
  <c r="K153" s="1"/>
  <c r="L154"/>
  <c r="K154" s="1"/>
  <c r="L155"/>
  <c r="L156"/>
  <c r="K156" s="1"/>
  <c r="L157"/>
  <c r="K157" s="1"/>
  <c r="L158"/>
  <c r="K158" s="1"/>
  <c r="L159"/>
  <c r="K159" s="1"/>
  <c r="L160"/>
  <c r="L161"/>
  <c r="K161" s="1"/>
  <c r="L162"/>
  <c r="K162" s="1"/>
  <c r="L163"/>
  <c r="L164"/>
  <c r="K164" s="1"/>
  <c r="L165"/>
  <c r="K165" s="1"/>
  <c r="L166"/>
  <c r="K166" s="1"/>
  <c r="L167"/>
  <c r="K167" s="1"/>
  <c r="L168"/>
  <c r="L169"/>
  <c r="K169" s="1"/>
  <c r="L170"/>
  <c r="K170" s="1"/>
  <c r="L171"/>
  <c r="L172"/>
  <c r="K172" s="1"/>
  <c r="L173"/>
  <c r="K173" s="1"/>
  <c r="L174"/>
  <c r="K174" s="1"/>
  <c r="L175"/>
  <c r="K175" s="1"/>
  <c r="L176"/>
  <c r="K176" s="1"/>
  <c r="L177"/>
  <c r="K177" s="1"/>
  <c r="L178"/>
  <c r="K178" s="1"/>
  <c r="L179"/>
  <c r="L180"/>
  <c r="K180" s="1"/>
  <c r="L181"/>
  <c r="K181" s="1"/>
  <c r="L182"/>
  <c r="K182" s="1"/>
  <c r="L183"/>
  <c r="K183" s="1"/>
  <c r="L184"/>
  <c r="K184" s="1"/>
  <c r="L185"/>
  <c r="K185" s="1"/>
  <c r="L186"/>
  <c r="K186" s="1"/>
  <c r="L187"/>
  <c r="L188"/>
  <c r="K188" s="1"/>
  <c r="L189"/>
  <c r="K189" s="1"/>
  <c r="L190"/>
  <c r="K190" s="1"/>
  <c r="L191"/>
  <c r="K191" s="1"/>
  <c r="L192"/>
  <c r="K192" s="1"/>
  <c r="L193"/>
  <c r="K193" s="1"/>
  <c r="L194"/>
  <c r="K194" s="1"/>
  <c r="L195"/>
  <c r="L196"/>
  <c r="L197"/>
  <c r="L198"/>
  <c r="K198" s="1"/>
  <c r="L199"/>
  <c r="K199" s="1"/>
  <c r="L200"/>
  <c r="K200" s="1"/>
  <c r="L201"/>
  <c r="K201" s="1"/>
  <c r="L202"/>
  <c r="K202" s="1"/>
  <c r="L203"/>
  <c r="L204"/>
  <c r="L205"/>
  <c r="K205" s="1"/>
  <c r="L206"/>
  <c r="K206" s="1"/>
  <c r="L207"/>
  <c r="K207" s="1"/>
  <c r="L208"/>
  <c r="K208" s="1"/>
  <c r="L209"/>
  <c r="K209" s="1"/>
  <c r="L210"/>
  <c r="K210" s="1"/>
  <c r="L211"/>
  <c r="L212"/>
  <c r="K212" s="1"/>
  <c r="L213"/>
  <c r="L214"/>
  <c r="K214" s="1"/>
  <c r="L215"/>
  <c r="K215" s="1"/>
  <c r="L216"/>
  <c r="K216" s="1"/>
  <c r="L217"/>
  <c r="K217" s="1"/>
  <c r="L218"/>
  <c r="K218" s="1"/>
  <c r="L219"/>
  <c r="L220"/>
  <c r="K220" s="1"/>
  <c r="L221"/>
  <c r="K221" s="1"/>
  <c r="L222"/>
  <c r="K222" s="1"/>
  <c r="L223"/>
  <c r="K223" s="1"/>
  <c r="L224"/>
  <c r="L225"/>
  <c r="K225" s="1"/>
  <c r="L226"/>
  <c r="K226" s="1"/>
  <c r="L227"/>
  <c r="L228"/>
  <c r="K228" s="1"/>
  <c r="L229"/>
  <c r="K229" s="1"/>
  <c r="L230"/>
  <c r="K230" s="1"/>
  <c r="L231"/>
  <c r="K231" s="1"/>
  <c r="L232"/>
  <c r="L233"/>
  <c r="K233" s="1"/>
  <c r="L234"/>
  <c r="K234" s="1"/>
  <c r="L235"/>
  <c r="L236"/>
  <c r="K236" s="1"/>
  <c r="L237"/>
  <c r="K237" s="1"/>
  <c r="L238"/>
  <c r="K238" s="1"/>
  <c r="L239"/>
  <c r="K239" s="1"/>
  <c r="L240"/>
  <c r="K240" s="1"/>
  <c r="L241"/>
  <c r="K241" s="1"/>
  <c r="L242"/>
  <c r="K242" s="1"/>
  <c r="L243"/>
  <c r="L244"/>
  <c r="K244" s="1"/>
  <c r="L245"/>
  <c r="K245" s="1"/>
  <c r="L246"/>
  <c r="K246" s="1"/>
  <c r="L247"/>
  <c r="K247" s="1"/>
  <c r="L248"/>
  <c r="K248" s="1"/>
  <c r="L249"/>
  <c r="K249" s="1"/>
  <c r="L250"/>
  <c r="K250" s="1"/>
  <c r="L251"/>
  <c r="L252"/>
  <c r="K252" s="1"/>
  <c r="L253"/>
  <c r="K253" s="1"/>
  <c r="L254"/>
  <c r="K254" s="1"/>
  <c r="L255"/>
  <c r="K255" s="1"/>
  <c r="L256"/>
  <c r="K256" s="1"/>
  <c r="L257"/>
  <c r="K257" s="1"/>
  <c r="L258"/>
  <c r="K258" s="1"/>
  <c r="L259"/>
  <c r="L260"/>
  <c r="L261"/>
  <c r="L262"/>
  <c r="K262" s="1"/>
  <c r="L263"/>
  <c r="K263" s="1"/>
  <c r="L264"/>
  <c r="K264" s="1"/>
  <c r="L265"/>
  <c r="K265" s="1"/>
  <c r="L266"/>
  <c r="K266" s="1"/>
  <c r="L267"/>
  <c r="L268"/>
  <c r="L6"/>
  <c r="K6" s="1"/>
  <c r="K121"/>
  <c r="K131"/>
  <c r="K132"/>
  <c r="K133"/>
  <c r="K139"/>
  <c r="K140"/>
  <c r="K147"/>
  <c r="K149"/>
  <c r="K155"/>
  <c r="K160"/>
  <c r="K163"/>
  <c r="K168"/>
  <c r="K171"/>
  <c r="K179"/>
  <c r="K187"/>
  <c r="K195"/>
  <c r="K196"/>
  <c r="K197"/>
  <c r="K203"/>
  <c r="K204"/>
  <c r="K211"/>
  <c r="K213"/>
  <c r="K219"/>
  <c r="K224"/>
  <c r="K227"/>
  <c r="K232"/>
  <c r="K235"/>
  <c r="K243"/>
  <c r="K251"/>
  <c r="K259"/>
  <c r="K260"/>
  <c r="K261"/>
  <c r="K267"/>
  <c r="K268"/>
  <c r="I269"/>
  <c r="G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K68"/>
  <c r="K69"/>
  <c r="K75"/>
  <c r="K76"/>
  <c r="K77"/>
  <c r="K83"/>
  <c r="K84"/>
  <c r="K85"/>
  <c r="K91"/>
  <c r="K92"/>
  <c r="K93"/>
  <c r="K99"/>
  <c r="K100"/>
  <c r="K101"/>
  <c r="K107"/>
  <c r="K108"/>
  <c r="K109"/>
  <c r="K11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85"/>
  <c r="H69"/>
  <c r="H70"/>
  <c r="H71"/>
  <c r="H72"/>
  <c r="H73"/>
  <c r="H74"/>
  <c r="H75"/>
  <c r="H76"/>
  <c r="H77"/>
  <c r="H78"/>
  <c r="H79"/>
  <c r="H80"/>
  <c r="H81"/>
  <c r="H82"/>
  <c r="H83"/>
  <c r="H84"/>
  <c r="H68"/>
  <c r="K58"/>
  <c r="K62"/>
  <c r="K66"/>
  <c r="H57"/>
  <c r="H58"/>
  <c r="H59"/>
  <c r="H60"/>
  <c r="H61"/>
  <c r="H62"/>
  <c r="H63"/>
  <c r="H64"/>
  <c r="H65"/>
  <c r="H66"/>
  <c r="H67"/>
  <c r="H56"/>
  <c r="K36"/>
  <c r="K42"/>
  <c r="K48"/>
  <c r="K50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31"/>
  <c r="K8"/>
  <c r="K10"/>
  <c r="K16"/>
  <c r="K18"/>
  <c r="K24"/>
  <c r="K2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6"/>
  <c r="L269" l="1"/>
  <c r="J269" s="1"/>
  <c r="H269"/>
  <c r="K269" l="1"/>
</calcChain>
</file>

<file path=xl/sharedStrings.xml><?xml version="1.0" encoding="utf-8"?>
<sst xmlns="http://schemas.openxmlformats.org/spreadsheetml/2006/main" count="1082" uniqueCount="295">
  <si>
    <t>清远市商品住房销售价格情况表</t>
  </si>
  <si>
    <t>房地产开发企业名称或中介服务机构名称：</t>
  </si>
  <si>
    <t>清远市源河房地产开发有限公司</t>
  </si>
  <si>
    <t>项目(楼盘)名称：</t>
  </si>
  <si>
    <t>预售许可证号码或现售备案证书号码：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</si>
  <si>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</si>
  <si>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</si>
  <si>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</si>
  <si>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</si>
  <si>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</si>
  <si>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</si>
  <si>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</si>
  <si>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</si>
  <si>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</si>
  <si>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</si>
  <si>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</si>
  <si>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</si>
  <si>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</si>
  <si>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</si>
  <si>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</si>
  <si>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三房两厅两卫</t>
  </si>
  <si>
    <t>1梯403</t>
  </si>
  <si>
    <t>1梯503</t>
  </si>
  <si>
    <t>1梯603</t>
  </si>
  <si>
    <t>1梯703</t>
  </si>
  <si>
    <t>1梯1803</t>
  </si>
  <si>
    <t>1梯2203</t>
  </si>
  <si>
    <t>1梯2403</t>
  </si>
  <si>
    <t>1梯804</t>
  </si>
  <si>
    <t>1梯1404</t>
  </si>
  <si>
    <t>1梯1504</t>
  </si>
  <si>
    <t>1梯1704</t>
  </si>
  <si>
    <t>1梯1804</t>
  </si>
  <si>
    <t>1梯2104</t>
  </si>
  <si>
    <t>1梯2404</t>
  </si>
  <si>
    <t>本楼栋总面积/均价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</si>
  <si>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2.上述“价格”指毛坯房价格（不含室内装修）。
3.建筑面积=套内建筑面积+分摊的共有建筑面积。</t>
  </si>
  <si>
    <t>备案机关：</t>
  </si>
  <si>
    <t>本表一式两份</t>
  </si>
  <si>
    <t>待售</t>
    <phoneticPr fontId="8" type="noConversion"/>
  </si>
  <si>
    <t>1梯201</t>
  </si>
  <si>
    <t>1梯302</t>
  </si>
  <si>
    <t>1梯202</t>
  </si>
  <si>
    <t>1梯303</t>
  </si>
  <si>
    <t>1梯203</t>
  </si>
  <si>
    <t>1梯304</t>
  </si>
  <si>
    <t>1梯204</t>
  </si>
  <si>
    <t>2梯301</t>
  </si>
  <si>
    <t>2梯302</t>
  </si>
  <si>
    <t>1梯3202</t>
  </si>
  <si>
    <t>1梯3203</t>
  </si>
  <si>
    <t>1梯3103</t>
  </si>
  <si>
    <t>1梯3204</t>
  </si>
  <si>
    <t>2梯3201</t>
  </si>
  <si>
    <t>2梯3202</t>
  </si>
  <si>
    <t>2梯3203</t>
  </si>
  <si>
    <t>2梯3003</t>
  </si>
  <si>
    <t>2梯2903</t>
  </si>
  <si>
    <t>2梯2803</t>
  </si>
  <si>
    <t>2梯2703</t>
  </si>
  <si>
    <t>2梯2503</t>
  </si>
  <si>
    <t>2梯2403</t>
  </si>
  <si>
    <t>2梯2303</t>
  </si>
  <si>
    <t>2梯2103</t>
  </si>
  <si>
    <t>2梯1803</t>
  </si>
  <si>
    <t>2梯1703</t>
  </si>
  <si>
    <t>2梯1603</t>
  </si>
  <si>
    <t>2梯1503</t>
  </si>
  <si>
    <t>2梯1403</t>
  </si>
  <si>
    <t>2梯803</t>
  </si>
  <si>
    <t>2梯703</t>
  </si>
  <si>
    <t>2梯403</t>
  </si>
  <si>
    <t>2梯303</t>
  </si>
  <si>
    <t>2梯3204</t>
  </si>
  <si>
    <t>2梯404</t>
  </si>
  <si>
    <t>2梯304</t>
  </si>
  <si>
    <t>2梯204</t>
  </si>
  <si>
    <t>21号楼</t>
    <phoneticPr fontId="8" type="noConversion"/>
  </si>
  <si>
    <t>1梯3201</t>
  </si>
  <si>
    <t>1梯3101</t>
  </si>
  <si>
    <t>1梯3001</t>
  </si>
  <si>
    <t>1梯2901</t>
  </si>
  <si>
    <t>1梯2801</t>
  </si>
  <si>
    <t>1梯2701</t>
  </si>
  <si>
    <t>1梯2501</t>
  </si>
  <si>
    <t>1梯2401</t>
  </si>
  <si>
    <t>1梯2101</t>
  </si>
  <si>
    <t>1梯2001</t>
  </si>
  <si>
    <t>1梯1901</t>
  </si>
  <si>
    <t>1梯1801</t>
  </si>
  <si>
    <t>1梯1701</t>
  </si>
  <si>
    <t>1梯1601</t>
  </si>
  <si>
    <t>1梯1501</t>
  </si>
  <si>
    <t>1梯1401</t>
  </si>
  <si>
    <t>1梯1301</t>
  </si>
  <si>
    <t>1梯1101</t>
  </si>
  <si>
    <t>1梯1001</t>
  </si>
  <si>
    <t>1梯801</t>
  </si>
  <si>
    <t>1梯701</t>
  </si>
  <si>
    <t>1梯501</t>
  </si>
  <si>
    <t>1梯401</t>
  </si>
  <si>
    <t>1梯301</t>
  </si>
  <si>
    <t>1梯3102</t>
  </si>
  <si>
    <t>1梯3002</t>
  </si>
  <si>
    <t>1梯2802</t>
  </si>
  <si>
    <t>1梯2702</t>
  </si>
  <si>
    <t>1梯2402</t>
  </si>
  <si>
    <t>1梯2302</t>
  </si>
  <si>
    <t>1梯2202</t>
  </si>
  <si>
    <t>1梯2102</t>
  </si>
  <si>
    <t>1梯2002</t>
  </si>
  <si>
    <t>1梯1802</t>
  </si>
  <si>
    <t>1梯1702</t>
  </si>
  <si>
    <t>1梯1502</t>
  </si>
  <si>
    <t>1梯1402</t>
  </si>
  <si>
    <t>1梯1302</t>
  </si>
  <si>
    <t>1梯1102</t>
  </si>
  <si>
    <t>1梯1002</t>
  </si>
  <si>
    <t>1梯902</t>
  </si>
  <si>
    <t>1梯802</t>
  </si>
  <si>
    <t>1梯702</t>
  </si>
  <si>
    <t>1梯602</t>
  </si>
  <si>
    <t>1梯502</t>
  </si>
  <si>
    <t>1梯402</t>
  </si>
  <si>
    <t>1梯803</t>
  </si>
  <si>
    <t>1梯2304</t>
  </si>
  <si>
    <t>1梯2004</t>
  </si>
  <si>
    <t>1梯1904</t>
  </si>
  <si>
    <t>1梯1304</t>
  </si>
  <si>
    <t>1梯1104</t>
  </si>
  <si>
    <t>1梯504</t>
  </si>
  <si>
    <t>1梯404</t>
  </si>
  <si>
    <t>1梯3205</t>
  </si>
  <si>
    <t>1梯3105</t>
  </si>
  <si>
    <t>1梯3005</t>
  </si>
  <si>
    <t>1梯2905</t>
  </si>
  <si>
    <t>1梯2805</t>
  </si>
  <si>
    <t>1梯2705</t>
  </si>
  <si>
    <t>1梯2605</t>
  </si>
  <si>
    <t>1梯2505</t>
  </si>
  <si>
    <t>1梯2405</t>
  </si>
  <si>
    <t>1梯2305</t>
  </si>
  <si>
    <t>1梯2205</t>
  </si>
  <si>
    <t>1梯2105</t>
  </si>
  <si>
    <t>1梯2005</t>
  </si>
  <si>
    <t>1梯1905</t>
  </si>
  <si>
    <t>1梯1805</t>
  </si>
  <si>
    <t>1梯1705</t>
  </si>
  <si>
    <t>1梯1605</t>
  </si>
  <si>
    <t>1梯1505</t>
  </si>
  <si>
    <t>1梯1405</t>
  </si>
  <si>
    <t>1梯1305</t>
  </si>
  <si>
    <t>1梯1205</t>
  </si>
  <si>
    <t>1梯1105</t>
  </si>
  <si>
    <t>1梯1005</t>
  </si>
  <si>
    <t>1梯905</t>
  </si>
  <si>
    <t>1梯805</t>
  </si>
  <si>
    <t>1梯705</t>
  </si>
  <si>
    <t>1梯605</t>
  </si>
  <si>
    <t>1梯505</t>
  </si>
  <si>
    <t>1梯405</t>
  </si>
  <si>
    <t>1梯305</t>
  </si>
  <si>
    <t>1梯205</t>
  </si>
  <si>
    <t>2梯3101</t>
  </si>
  <si>
    <t>2梯3001</t>
  </si>
  <si>
    <t>2梯2901</t>
  </si>
  <si>
    <t>2梯2801</t>
  </si>
  <si>
    <t>2梯2701</t>
  </si>
  <si>
    <t>2梯2601</t>
  </si>
  <si>
    <t>2梯2501</t>
  </si>
  <si>
    <t>2梯2401</t>
  </si>
  <si>
    <t>2梯2301</t>
  </si>
  <si>
    <t>2梯2201</t>
  </si>
  <si>
    <t>2梯2101</t>
  </si>
  <si>
    <t>2梯2001</t>
  </si>
  <si>
    <t>2梯1901</t>
  </si>
  <si>
    <t>2梯1801</t>
  </si>
  <si>
    <t>2梯1701</t>
  </si>
  <si>
    <t>2梯1601</t>
  </si>
  <si>
    <t>2梯1501</t>
  </si>
  <si>
    <t>2梯1401</t>
  </si>
  <si>
    <t>2梯1301</t>
  </si>
  <si>
    <t>2梯1201</t>
  </si>
  <si>
    <t>2梯1101</t>
  </si>
  <si>
    <t>2梯1001</t>
  </si>
  <si>
    <t>2梯901</t>
  </si>
  <si>
    <t>2梯801</t>
  </si>
  <si>
    <t>2梯701</t>
  </si>
  <si>
    <t>2梯601</t>
  </si>
  <si>
    <t>2梯501</t>
  </si>
  <si>
    <t>2梯401</t>
  </si>
  <si>
    <t>2梯201</t>
  </si>
  <si>
    <t>2梯3102</t>
  </si>
  <si>
    <t>2梯3002</t>
  </si>
  <si>
    <t>2梯2902</t>
  </si>
  <si>
    <t>2梯2802</t>
  </si>
  <si>
    <t>2梯2702</t>
  </si>
  <si>
    <t>2梯2602</t>
  </si>
  <si>
    <t>2梯2502</t>
  </si>
  <si>
    <t>2梯2402</t>
  </si>
  <si>
    <t>2梯2302</t>
  </si>
  <si>
    <t>2梯2202</t>
  </si>
  <si>
    <t>2梯2102</t>
  </si>
  <si>
    <t>2梯2002</t>
  </si>
  <si>
    <t>2梯1902</t>
  </si>
  <si>
    <t>2梯1802</t>
  </si>
  <si>
    <t>2梯1702</t>
  </si>
  <si>
    <t>2梯1602</t>
  </si>
  <si>
    <t>2梯1502</t>
  </si>
  <si>
    <t>2梯1402</t>
  </si>
  <si>
    <t>2梯1302</t>
  </si>
  <si>
    <t>2梯1102</t>
  </si>
  <si>
    <t>2梯1002</t>
  </si>
  <si>
    <t>2梯902</t>
  </si>
  <si>
    <t>2梯802</t>
  </si>
  <si>
    <t>2梯702</t>
  </si>
  <si>
    <t>2梯602</t>
  </si>
  <si>
    <t>2梯502</t>
  </si>
  <si>
    <t>2梯402</t>
  </si>
  <si>
    <t>2梯3103</t>
  </si>
  <si>
    <t>2梯2603</t>
  </si>
  <si>
    <t>2梯2203</t>
  </si>
  <si>
    <t>2梯2003</t>
  </si>
  <si>
    <t>2梯1903</t>
  </si>
  <si>
    <t>2梯1303</t>
  </si>
  <si>
    <t>2梯1203</t>
  </si>
  <si>
    <t>2梯1103</t>
  </si>
  <si>
    <t>2梯1003</t>
  </si>
  <si>
    <t>2梯903</t>
  </si>
  <si>
    <t>2梯603</t>
  </si>
  <si>
    <t>2梯503</t>
  </si>
  <si>
    <t>2梯203</t>
  </si>
  <si>
    <t>2梯3104</t>
  </si>
  <si>
    <t>2梯3004</t>
  </si>
  <si>
    <t>2梯2904</t>
  </si>
  <si>
    <t>2梯2804</t>
  </si>
  <si>
    <t>2梯2704</t>
  </si>
  <si>
    <t>2梯2604</t>
  </si>
  <si>
    <t>2梯2504</t>
  </si>
  <si>
    <t>2梯2404</t>
  </si>
  <si>
    <t>2梯2304</t>
  </si>
  <si>
    <t>2梯2204</t>
  </si>
  <si>
    <t>2梯2104</t>
  </si>
  <si>
    <t>2梯2004</t>
  </si>
  <si>
    <t>2梯1904</t>
  </si>
  <si>
    <t>2梯1804</t>
  </si>
  <si>
    <t>2梯1704</t>
  </si>
  <si>
    <t>2梯1604</t>
  </si>
  <si>
    <t>2梯1504</t>
  </si>
  <si>
    <t>2梯1404</t>
  </si>
  <si>
    <t>2梯1304</t>
  </si>
  <si>
    <t>2梯1204</t>
  </si>
  <si>
    <t>2梯1104</t>
  </si>
  <si>
    <t>2梯1004</t>
  </si>
  <si>
    <t>2梯904</t>
  </si>
  <si>
    <t>2梯804</t>
  </si>
  <si>
    <t>2梯704</t>
  </si>
  <si>
    <t>2梯604</t>
  </si>
  <si>
    <t>2梯504</t>
  </si>
  <si>
    <t>2梯3205</t>
  </si>
  <si>
    <t>2梯3105</t>
  </si>
  <si>
    <t>2梯3005</t>
  </si>
  <si>
    <t>2梯2905</t>
  </si>
  <si>
    <t>2梯2805</t>
  </si>
  <si>
    <t>2梯2705</t>
  </si>
  <si>
    <t>2梯2605</t>
  </si>
  <si>
    <t>2梯2505</t>
  </si>
  <si>
    <t>2梯2405</t>
  </si>
  <si>
    <t>2梯2305</t>
  </si>
  <si>
    <t>2梯2205</t>
  </si>
  <si>
    <t>2梯2105</t>
  </si>
  <si>
    <t>2梯2005</t>
  </si>
  <si>
    <t>2梯1905</t>
  </si>
  <si>
    <t>2梯1805</t>
  </si>
  <si>
    <t>2梯1705</t>
  </si>
  <si>
    <t>2梯1605</t>
  </si>
  <si>
    <t>2梯1505</t>
  </si>
  <si>
    <t>2梯1405</t>
  </si>
  <si>
    <t>2梯1305</t>
  </si>
  <si>
    <t>2梯1205</t>
  </si>
  <si>
    <t>2梯1105</t>
  </si>
  <si>
    <t>2梯1005</t>
  </si>
  <si>
    <t>2梯905</t>
  </si>
  <si>
    <t>2梯805</t>
  </si>
  <si>
    <t>2梯705</t>
  </si>
  <si>
    <t>2梯605</t>
  </si>
  <si>
    <t>2梯505</t>
  </si>
  <si>
    <t>2梯405</t>
  </si>
  <si>
    <t>2梯305</t>
  </si>
  <si>
    <t>2梯205</t>
  </si>
  <si>
    <t>城市花园21号楼</t>
    <phoneticPr fontId="8" type="noConversion"/>
  </si>
  <si>
    <t>企业物价员：罗欣如</t>
    <phoneticPr fontId="8" type="noConversion"/>
  </si>
  <si>
    <t>价格举报投诉电话：12345</t>
    <phoneticPr fontId="8" type="noConversion"/>
  </si>
  <si>
    <t>企业投诉电话：</t>
    <phoneticPr fontId="8" type="noConversion"/>
  </si>
  <si>
    <t xml:space="preserve">   本栋销售住宅共263套，销售住宅总建筑面积：26914.17㎡，套内面积：21883.99㎡，分摊面积：5030.18㎡，销售均价：6665元/㎡（建筑面积）、
8197元/㎡（套内建筑面积）。</t>
    <phoneticPr fontId="8" type="noConversion"/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</si>
</sst>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  <numFmt numFmtId="178" formatCode="0_);[Red]\(0\)"/>
    <numFmt numFmtId="179" formatCode="#,##0_);[Red]\(#,##0\)"/>
    <numFmt numFmtId="180" formatCode="#,##0_ "/>
  </numFmts>
  <fonts count="16">
    <font>
      <sz val="12"/>
      <name val="宋体"/>
      <charset val="134"/>
    </font>
    <font>
      <sz val="20"/>
      <name val="方正小标宋简体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sz val="11"/>
      <name val="Times New Roman"/>
      <family val="1"/>
    </font>
    <font>
      <sz val="10"/>
      <color indexed="8"/>
      <name val="宋体"/>
      <family val="3"/>
      <charset val="134"/>
    </font>
    <font>
      <sz val="10"/>
      <name val="微软雅黑"/>
      <family val="2"/>
      <charset val="134"/>
    </font>
    <font>
      <sz val="12"/>
      <name val="微软雅黑"/>
      <family val="2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>
      <alignment vertical="center"/>
    </xf>
    <xf numFmtId="0" fontId="10" fillId="0" borderId="0" applyFill="0">
      <alignment vertical="center"/>
    </xf>
    <xf numFmtId="0" fontId="10" fillId="0" borderId="0" applyFill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3" fillId="0" borderId="0" applyFill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0" borderId="0" applyFill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0" borderId="0" applyFill="0">
      <alignment vertical="center"/>
    </xf>
    <xf numFmtId="0" fontId="13" fillId="0" borderId="0" applyFill="0">
      <alignment vertical="center"/>
    </xf>
    <xf numFmtId="0" fontId="9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5" fillId="0" borderId="0">
      <alignment vertical="center"/>
    </xf>
  </cellStyleXfs>
  <cellXfs count="51">
    <xf numFmtId="0" fontId="0" fillId="0" borderId="0" xfId="0">
      <alignment vertical="center"/>
    </xf>
    <xf numFmtId="0" fontId="0" fillId="2" borderId="0" xfId="0" applyFill="1" applyBorder="1">
      <alignment vertical="center"/>
    </xf>
    <xf numFmtId="0" fontId="2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176" fontId="6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176" fontId="7" fillId="2" borderId="0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/>
    </xf>
    <xf numFmtId="176" fontId="0" fillId="2" borderId="0" xfId="0" applyNumberFormat="1" applyFill="1" applyBorder="1">
      <alignment vertical="center"/>
    </xf>
    <xf numFmtId="49" fontId="0" fillId="2" borderId="0" xfId="0" applyNumberFormat="1" applyFill="1" applyBorder="1">
      <alignment vertical="center"/>
    </xf>
    <xf numFmtId="180" fontId="11" fillId="2" borderId="1" xfId="0" applyNumberFormat="1" applyFont="1" applyFill="1" applyBorder="1" applyAlignment="1">
      <alignment horizontal="center" vertical="center" wrapText="1"/>
    </xf>
    <xf numFmtId="177" fontId="12" fillId="2" borderId="1" xfId="0" applyNumberFormat="1" applyFont="1" applyFill="1" applyBorder="1" applyAlignment="1">
      <alignment horizontal="center" vertical="center" wrapText="1"/>
    </xf>
    <xf numFmtId="0" fontId="14" fillId="3" borderId="5" xfId="7" applyFont="1" applyFill="1" applyBorder="1" applyAlignment="1">
      <alignment horizontal="center" vertical="center"/>
    </xf>
    <xf numFmtId="0" fontId="14" fillId="3" borderId="1" xfId="7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176" fontId="14" fillId="0" borderId="1" xfId="24" applyNumberFormat="1" applyFont="1" applyFill="1" applyBorder="1" applyAlignment="1">
      <alignment horizontal="center" vertical="center"/>
    </xf>
    <xf numFmtId="179" fontId="14" fillId="0" borderId="2" xfId="24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3" borderId="3" xfId="7" applyFont="1" applyFill="1" applyBorder="1" applyAlignment="1">
      <alignment horizontal="center" vertical="center"/>
    </xf>
    <xf numFmtId="0" fontId="14" fillId="3" borderId="4" xfId="7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76" fontId="0" fillId="2" borderId="1" xfId="0" applyNumberForma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top" wrapText="1"/>
    </xf>
    <xf numFmtId="176" fontId="5" fillId="2" borderId="1" xfId="0" applyNumberFormat="1" applyFont="1" applyFill="1" applyBorder="1" applyAlignment="1">
      <alignment horizontal="left" vertical="top" wrapText="1"/>
    </xf>
    <xf numFmtId="176" fontId="6" fillId="2" borderId="0" xfId="0" applyNumberFormat="1" applyFont="1" applyFill="1" applyBorder="1" applyAlignment="1">
      <alignment horizontal="center" vertical="center" wrapText="1"/>
    </xf>
    <xf numFmtId="178" fontId="6" fillId="2" borderId="0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</cellXfs>
  <cellStyles count="25">
    <cellStyle name="常规" xfId="0" builtinId="0"/>
    <cellStyle name="常规 2" xfId="1"/>
    <cellStyle name="常规 2 2" xfId="13"/>
    <cellStyle name="常规 2 3" xfId="12"/>
    <cellStyle name="常规 3" xfId="2"/>
    <cellStyle name="常规 3 2" xfId="10"/>
    <cellStyle name="常规 3 3" xfId="8"/>
    <cellStyle name="常规 4" xfId="14"/>
    <cellStyle name="常规 5" xfId="7"/>
    <cellStyle name="常规 6" xfId="24"/>
    <cellStyle name="千位分隔 2" xfId="3"/>
    <cellStyle name="千位分隔 2 2" xfId="16"/>
    <cellStyle name="千位分隔 2 3" xfId="15"/>
    <cellStyle name="千位分隔 3" xfId="4"/>
    <cellStyle name="千位分隔 3 2" xfId="11"/>
    <cellStyle name="千位分隔 3 3" xfId="17"/>
    <cellStyle name="千位分隔 4" xfId="5"/>
    <cellStyle name="千位分隔 4 2" xfId="19"/>
    <cellStyle name="千位分隔 4 3" xfId="18"/>
    <cellStyle name="千位分隔 5" xfId="20"/>
    <cellStyle name="千位分隔[0] 2" xfId="6"/>
    <cellStyle name="千位分隔[0] 2 2" xfId="22"/>
    <cellStyle name="千位分隔[0] 2 3" xfId="21"/>
    <cellStyle name="千位分隔[0] 3" xfId="9"/>
    <cellStyle name="千位分隔[0] 4" xfId="2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74"/>
  <sheetViews>
    <sheetView tabSelected="1" topLeftCell="A262" workbookViewId="0">
      <pane activePane="bottomRight" state="frozen"/>
      <selection activeCell="H277" sqref="H277"/>
    </sheetView>
  </sheetViews>
  <sheetFormatPr defaultColWidth="9" defaultRowHeight="15.6"/>
  <cols>
    <col min="1" max="1" width="3.8984375" style="1" customWidth="1"/>
    <col min="2" max="2" width="7.8984375" style="1" customWidth="1"/>
    <col min="3" max="3" width="8.5" style="1" bestFit="1" customWidth="1"/>
    <col min="4" max="4" width="6" style="1" customWidth="1"/>
    <col min="5" max="5" width="14.19921875" style="1" customWidth="1"/>
    <col min="6" max="6" width="6.09765625" style="1" customWidth="1"/>
    <col min="7" max="7" width="10.3984375" style="1" bestFit="1" customWidth="1"/>
    <col min="8" max="8" width="9.5" style="1" bestFit="1" customWidth="1"/>
    <col min="9" max="9" width="11" style="1" bestFit="1" customWidth="1"/>
    <col min="10" max="10" width="10.59765625" style="15" customWidth="1"/>
    <col min="11" max="11" width="11.59765625" style="15" customWidth="1"/>
    <col min="12" max="12" width="12.3984375" style="16" bestFit="1" customWidth="1"/>
    <col min="13" max="13" width="7.19921875" style="1" customWidth="1"/>
    <col min="14" max="14" width="6.8984375" style="1" customWidth="1"/>
    <col min="15" max="15" width="8" style="1" customWidth="1"/>
    <col min="16" max="16384" width="9" style="1"/>
  </cols>
  <sheetData>
    <row r="1" spans="1:15" ht="41.1" customHeight="1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3"/>
      <c r="K1" s="43"/>
      <c r="L1" s="43"/>
      <c r="M1" s="42"/>
      <c r="N1" s="42"/>
      <c r="O1" s="42"/>
    </row>
    <row r="2" spans="1:15" ht="26.1" customHeight="1">
      <c r="A2" s="44" t="s">
        <v>1</v>
      </c>
      <c r="B2" s="44"/>
      <c r="C2" s="44"/>
      <c r="D2" s="44"/>
      <c r="E2" s="44"/>
      <c r="F2" s="2" t="s">
        <v>2</v>
      </c>
      <c r="G2" s="2"/>
      <c r="H2" s="2"/>
      <c r="I2" s="45" t="s">
        <v>3</v>
      </c>
      <c r="J2" s="46"/>
      <c r="K2" s="47" t="s">
        <v>290</v>
      </c>
      <c r="L2" s="47"/>
      <c r="M2" s="48"/>
      <c r="N2" s="48"/>
      <c r="O2" s="48"/>
    </row>
    <row r="3" spans="1:15" ht="26.1" customHeight="1">
      <c r="A3" s="44" t="s">
        <v>4</v>
      </c>
      <c r="B3" s="44"/>
      <c r="C3" s="44"/>
      <c r="D3" s="44"/>
      <c r="E3" s="44"/>
      <c r="F3" s="49"/>
      <c r="G3" s="49"/>
      <c r="H3" s="49"/>
      <c r="I3" s="49"/>
      <c r="J3" s="50"/>
      <c r="K3" s="50"/>
      <c r="L3" s="50"/>
      <c r="M3" s="49"/>
      <c r="N3" s="49"/>
      <c r="O3" s="49"/>
    </row>
    <row r="4" spans="1:15" ht="30" customHeight="1">
      <c r="A4" s="29" t="s">
        <v>5</v>
      </c>
      <c r="B4" s="30" t="s">
        <v>6</v>
      </c>
      <c r="C4" s="30" t="s">
        <v>7</v>
      </c>
      <c r="D4" s="30" t="s">
        <v>8</v>
      </c>
      <c r="E4" s="30" t="s">
        <v>9</v>
      </c>
      <c r="F4" s="30" t="s">
        <v>10</v>
      </c>
      <c r="G4" s="30" t="s">
        <v>11</v>
      </c>
      <c r="H4" s="30" t="s">
        <v>12</v>
      </c>
      <c r="I4" s="30" t="s">
        <v>13</v>
      </c>
      <c r="J4" s="31" t="s">
        <v>14</v>
      </c>
      <c r="K4" s="31" t="s">
        <v>15</v>
      </c>
      <c r="L4" s="41" t="s">
        <v>16</v>
      </c>
      <c r="M4" s="30" t="s">
        <v>17</v>
      </c>
      <c r="N4" s="30" t="s">
        <v>18</v>
      </c>
      <c r="O4" s="29" t="s">
        <v>19</v>
      </c>
    </row>
    <row r="5" spans="1:15">
      <c r="A5" s="29"/>
      <c r="B5" s="30"/>
      <c r="C5" s="30"/>
      <c r="D5" s="30"/>
      <c r="E5" s="30"/>
      <c r="F5" s="30"/>
      <c r="G5" s="30"/>
      <c r="H5" s="30"/>
      <c r="I5" s="30"/>
      <c r="J5" s="31"/>
      <c r="K5" s="31"/>
      <c r="L5" s="41"/>
      <c r="M5" s="30"/>
      <c r="N5" s="30"/>
      <c r="O5" s="29"/>
    </row>
    <row r="6" spans="1:15" s="6" customFormat="1" ht="18.600000000000001" customHeight="1">
      <c r="A6" s="19">
        <v>1</v>
      </c>
      <c r="B6" s="20" t="s">
        <v>77</v>
      </c>
      <c r="C6" s="26" t="s">
        <v>78</v>
      </c>
      <c r="D6" s="20">
        <v>32</v>
      </c>
      <c r="E6" s="27" t="s">
        <v>20</v>
      </c>
      <c r="F6" s="20">
        <v>3</v>
      </c>
      <c r="G6" s="20">
        <v>97.42</v>
      </c>
      <c r="H6" s="20">
        <f>G6-I6</f>
        <v>18.210000000000008</v>
      </c>
      <c r="I6" s="20">
        <v>79.209999999999994</v>
      </c>
      <c r="J6" s="22">
        <v>6357.9026840356173</v>
      </c>
      <c r="K6" s="24">
        <f>L6/I6</f>
        <v>7819.5540901243512</v>
      </c>
      <c r="L6" s="23">
        <f>J6*G6</f>
        <v>619386.87947874982</v>
      </c>
      <c r="M6" s="3"/>
      <c r="N6" s="4" t="s">
        <v>39</v>
      </c>
      <c r="O6" s="3"/>
    </row>
    <row r="7" spans="1:15" s="6" customFormat="1" ht="18.600000000000001" customHeight="1">
      <c r="A7" s="19">
        <v>2</v>
      </c>
      <c r="B7" s="20" t="s">
        <v>77</v>
      </c>
      <c r="C7" s="26" t="s">
        <v>79</v>
      </c>
      <c r="D7" s="20">
        <v>31</v>
      </c>
      <c r="E7" s="27" t="s">
        <v>20</v>
      </c>
      <c r="F7" s="20">
        <v>3</v>
      </c>
      <c r="G7" s="20">
        <v>97.42</v>
      </c>
      <c r="H7" s="20">
        <f t="shared" ref="H7:H57" si="0">G7-I7</f>
        <v>18.210000000000008</v>
      </c>
      <c r="I7" s="20">
        <v>79.209999999999994</v>
      </c>
      <c r="J7" s="22">
        <v>6476.5512125141131</v>
      </c>
      <c r="K7" s="24">
        <f t="shared" ref="K7:K57" si="1">L7/I7</f>
        <v>7965.479347596578</v>
      </c>
      <c r="L7" s="23">
        <f t="shared" ref="L7:L70" si="2">J7*G7</f>
        <v>630945.61912312487</v>
      </c>
      <c r="M7" s="3"/>
      <c r="N7" s="4" t="s">
        <v>39</v>
      </c>
      <c r="O7" s="3"/>
    </row>
    <row r="8" spans="1:15" s="6" customFormat="1" ht="18.600000000000001" customHeight="1">
      <c r="A8" s="19">
        <v>3</v>
      </c>
      <c r="B8" s="20" t="s">
        <v>77</v>
      </c>
      <c r="C8" s="26" t="s">
        <v>80</v>
      </c>
      <c r="D8" s="20">
        <v>30</v>
      </c>
      <c r="E8" s="27" t="s">
        <v>20</v>
      </c>
      <c r="F8" s="20">
        <v>3</v>
      </c>
      <c r="G8" s="20">
        <v>97.42</v>
      </c>
      <c r="H8" s="20">
        <f t="shared" si="0"/>
        <v>18.210000000000008</v>
      </c>
      <c r="I8" s="20">
        <v>79.209999999999994</v>
      </c>
      <c r="J8" s="22">
        <v>6509.2196686415728</v>
      </c>
      <c r="K8" s="24">
        <f t="shared" si="1"/>
        <v>8005.6581254773655</v>
      </c>
      <c r="L8" s="23">
        <f t="shared" si="2"/>
        <v>634128.18011906208</v>
      </c>
      <c r="M8" s="3"/>
      <c r="N8" s="4" t="s">
        <v>39</v>
      </c>
      <c r="O8" s="3"/>
    </row>
    <row r="9" spans="1:15" s="6" customFormat="1" ht="18.600000000000001" customHeight="1">
      <c r="A9" s="19">
        <v>4</v>
      </c>
      <c r="B9" s="20" t="s">
        <v>77</v>
      </c>
      <c r="C9" s="26" t="s">
        <v>81</v>
      </c>
      <c r="D9" s="20">
        <v>29</v>
      </c>
      <c r="E9" s="27" t="s">
        <v>20</v>
      </c>
      <c r="F9" s="20">
        <v>3</v>
      </c>
      <c r="G9" s="20">
        <v>97.42</v>
      </c>
      <c r="H9" s="20">
        <f t="shared" si="0"/>
        <v>18.210000000000008</v>
      </c>
      <c r="I9" s="20">
        <v>79.209999999999994</v>
      </c>
      <c r="J9" s="22">
        <v>6541.8881247690397</v>
      </c>
      <c r="K9" s="24">
        <f t="shared" si="1"/>
        <v>8045.8369033581612</v>
      </c>
      <c r="L9" s="23">
        <f t="shared" si="2"/>
        <v>637310.74111499987</v>
      </c>
      <c r="M9" s="3"/>
      <c r="N9" s="4" t="s">
        <v>39</v>
      </c>
      <c r="O9" s="3"/>
    </row>
    <row r="10" spans="1:15" s="6" customFormat="1" ht="18.600000000000001" customHeight="1">
      <c r="A10" s="19">
        <v>5</v>
      </c>
      <c r="B10" s="20" t="s">
        <v>77</v>
      </c>
      <c r="C10" s="26" t="s">
        <v>82</v>
      </c>
      <c r="D10" s="20">
        <v>28</v>
      </c>
      <c r="E10" s="27" t="s">
        <v>20</v>
      </c>
      <c r="F10" s="20">
        <v>3</v>
      </c>
      <c r="G10" s="20">
        <v>97.42</v>
      </c>
      <c r="H10" s="20">
        <f t="shared" si="0"/>
        <v>18.210000000000008</v>
      </c>
      <c r="I10" s="20">
        <v>79.209999999999994</v>
      </c>
      <c r="J10" s="22">
        <v>6531.5705160869202</v>
      </c>
      <c r="K10" s="24">
        <f t="shared" si="1"/>
        <v>8033.1473258071937</v>
      </c>
      <c r="L10" s="23">
        <f t="shared" si="2"/>
        <v>636305.59967718774</v>
      </c>
      <c r="M10" s="3"/>
      <c r="N10" s="4" t="s">
        <v>39</v>
      </c>
      <c r="O10" s="3"/>
    </row>
    <row r="11" spans="1:15" s="6" customFormat="1" ht="18.600000000000001" customHeight="1">
      <c r="A11" s="19">
        <v>6</v>
      </c>
      <c r="B11" s="20" t="s">
        <v>77</v>
      </c>
      <c r="C11" s="26" t="s">
        <v>83</v>
      </c>
      <c r="D11" s="20">
        <v>27</v>
      </c>
      <c r="E11" s="27" t="s">
        <v>20</v>
      </c>
      <c r="F11" s="20">
        <v>3</v>
      </c>
      <c r="G11" s="20">
        <v>97.42</v>
      </c>
      <c r="H11" s="20">
        <f t="shared" si="0"/>
        <v>18.210000000000008</v>
      </c>
      <c r="I11" s="20">
        <v>79.209999999999994</v>
      </c>
      <c r="J11" s="22">
        <v>6607.2329797558259</v>
      </c>
      <c r="K11" s="24">
        <f t="shared" si="1"/>
        <v>8126.2042278476529</v>
      </c>
      <c r="L11" s="23">
        <f t="shared" si="2"/>
        <v>643676.63688781252</v>
      </c>
      <c r="M11" s="3"/>
      <c r="N11" s="4" t="s">
        <v>39</v>
      </c>
      <c r="O11" s="3"/>
    </row>
    <row r="12" spans="1:15" s="6" customFormat="1" ht="18.600000000000001" customHeight="1">
      <c r="A12" s="19">
        <v>7</v>
      </c>
      <c r="B12" s="20" t="s">
        <v>77</v>
      </c>
      <c r="C12" s="26" t="s">
        <v>84</v>
      </c>
      <c r="D12" s="20">
        <v>25</v>
      </c>
      <c r="E12" s="27" t="s">
        <v>20</v>
      </c>
      <c r="F12" s="20">
        <v>3</v>
      </c>
      <c r="G12" s="20">
        <v>97.42</v>
      </c>
      <c r="H12" s="20">
        <f t="shared" si="0"/>
        <v>18.210000000000008</v>
      </c>
      <c r="I12" s="20">
        <v>79.209999999999994</v>
      </c>
      <c r="J12" s="22">
        <v>6672.5778347426103</v>
      </c>
      <c r="K12" s="24">
        <f t="shared" si="1"/>
        <v>8206.5715523371437</v>
      </c>
      <c r="L12" s="23">
        <f t="shared" si="2"/>
        <v>650042.53266062506</v>
      </c>
      <c r="M12" s="3"/>
      <c r="N12" s="4" t="s">
        <v>39</v>
      </c>
      <c r="O12" s="3"/>
    </row>
    <row r="13" spans="1:15" s="6" customFormat="1" ht="18.600000000000001" customHeight="1">
      <c r="A13" s="19">
        <v>8</v>
      </c>
      <c r="B13" s="20" t="s">
        <v>77</v>
      </c>
      <c r="C13" s="26" t="s">
        <v>85</v>
      </c>
      <c r="D13" s="20">
        <v>24</v>
      </c>
      <c r="E13" s="27" t="s">
        <v>20</v>
      </c>
      <c r="F13" s="20">
        <v>3</v>
      </c>
      <c r="G13" s="20">
        <v>97.42</v>
      </c>
      <c r="H13" s="20">
        <f t="shared" si="0"/>
        <v>18.210000000000008</v>
      </c>
      <c r="I13" s="20">
        <v>79.209999999999994</v>
      </c>
      <c r="J13" s="22">
        <v>6662.2602260604872</v>
      </c>
      <c r="K13" s="24">
        <f t="shared" si="1"/>
        <v>8193.8819747861726</v>
      </c>
      <c r="L13" s="23">
        <f t="shared" si="2"/>
        <v>649037.3912228127</v>
      </c>
      <c r="M13" s="3"/>
      <c r="N13" s="4" t="s">
        <v>39</v>
      </c>
      <c r="O13" s="3"/>
    </row>
    <row r="14" spans="1:15" s="6" customFormat="1" ht="18.600000000000001" customHeight="1">
      <c r="A14" s="19">
        <v>9</v>
      </c>
      <c r="B14" s="20" t="s">
        <v>77</v>
      </c>
      <c r="C14" s="26" t="s">
        <v>86</v>
      </c>
      <c r="D14" s="20">
        <v>21</v>
      </c>
      <c r="E14" s="27" t="s">
        <v>20</v>
      </c>
      <c r="F14" s="20">
        <v>3</v>
      </c>
      <c r="G14" s="20">
        <v>97.42</v>
      </c>
      <c r="H14" s="20">
        <f t="shared" si="0"/>
        <v>18.210000000000008</v>
      </c>
      <c r="I14" s="20">
        <v>79.209999999999994</v>
      </c>
      <c r="J14" s="22">
        <v>6803.2516592524598</v>
      </c>
      <c r="K14" s="24">
        <f t="shared" si="1"/>
        <v>8367.2866638603027</v>
      </c>
      <c r="L14" s="23">
        <f t="shared" si="2"/>
        <v>662772.77664437459</v>
      </c>
      <c r="M14" s="3"/>
      <c r="N14" s="4" t="s">
        <v>39</v>
      </c>
      <c r="O14" s="3"/>
    </row>
    <row r="15" spans="1:15" s="6" customFormat="1" ht="18.600000000000001" customHeight="1">
      <c r="A15" s="19">
        <v>10</v>
      </c>
      <c r="B15" s="20" t="s">
        <v>77</v>
      </c>
      <c r="C15" s="26" t="s">
        <v>87</v>
      </c>
      <c r="D15" s="20">
        <v>20</v>
      </c>
      <c r="E15" s="27" t="s">
        <v>20</v>
      </c>
      <c r="F15" s="20">
        <v>3</v>
      </c>
      <c r="G15" s="20">
        <v>97.42</v>
      </c>
      <c r="H15" s="20">
        <f t="shared" si="0"/>
        <v>18.210000000000008</v>
      </c>
      <c r="I15" s="20">
        <v>79.209999999999994</v>
      </c>
      <c r="J15" s="22">
        <v>6835.9201153799277</v>
      </c>
      <c r="K15" s="24">
        <f t="shared" si="1"/>
        <v>8407.465441741102</v>
      </c>
      <c r="L15" s="23">
        <f t="shared" si="2"/>
        <v>665955.33764031262</v>
      </c>
      <c r="M15" s="3"/>
      <c r="N15" s="4" t="s">
        <v>39</v>
      </c>
      <c r="O15" s="3"/>
    </row>
    <row r="16" spans="1:15" s="6" customFormat="1" ht="18.600000000000001" customHeight="1">
      <c r="A16" s="19">
        <v>11</v>
      </c>
      <c r="B16" s="20" t="s">
        <v>77</v>
      </c>
      <c r="C16" s="26" t="s">
        <v>88</v>
      </c>
      <c r="D16" s="20">
        <v>19</v>
      </c>
      <c r="E16" s="27" t="s">
        <v>20</v>
      </c>
      <c r="F16" s="20">
        <v>3</v>
      </c>
      <c r="G16" s="20">
        <v>97.42</v>
      </c>
      <c r="H16" s="20">
        <f t="shared" si="0"/>
        <v>18.210000000000008</v>
      </c>
      <c r="I16" s="20">
        <v>79.209999999999994</v>
      </c>
      <c r="J16" s="22">
        <v>6868.5885715073873</v>
      </c>
      <c r="K16" s="24">
        <f t="shared" si="1"/>
        <v>8447.6442196218886</v>
      </c>
      <c r="L16" s="23">
        <f t="shared" si="2"/>
        <v>669137.89863624971</v>
      </c>
      <c r="M16" s="3"/>
      <c r="N16" s="4" t="s">
        <v>39</v>
      </c>
      <c r="O16" s="3"/>
    </row>
    <row r="17" spans="1:15" s="6" customFormat="1" ht="18.600000000000001" customHeight="1">
      <c r="A17" s="19">
        <v>12</v>
      </c>
      <c r="B17" s="20" t="s">
        <v>77</v>
      </c>
      <c r="C17" s="26" t="s">
        <v>89</v>
      </c>
      <c r="D17" s="20">
        <v>18</v>
      </c>
      <c r="E17" s="27" t="s">
        <v>20</v>
      </c>
      <c r="F17" s="20">
        <v>3</v>
      </c>
      <c r="G17" s="20">
        <v>97.42</v>
      </c>
      <c r="H17" s="20">
        <f t="shared" si="0"/>
        <v>18.210000000000008</v>
      </c>
      <c r="I17" s="20">
        <v>79.209999999999994</v>
      </c>
      <c r="J17" s="22">
        <v>6858.2789055571202</v>
      </c>
      <c r="K17" s="24">
        <f t="shared" si="1"/>
        <v>8434.9644107988224</v>
      </c>
      <c r="L17" s="23">
        <f t="shared" si="2"/>
        <v>668133.53097937466</v>
      </c>
      <c r="M17" s="3"/>
      <c r="N17" s="4" t="s">
        <v>39</v>
      </c>
      <c r="O17" s="3"/>
    </row>
    <row r="18" spans="1:15" s="6" customFormat="1" ht="18.600000000000001" customHeight="1">
      <c r="A18" s="19">
        <v>13</v>
      </c>
      <c r="B18" s="20" t="s">
        <v>77</v>
      </c>
      <c r="C18" s="26" t="s">
        <v>90</v>
      </c>
      <c r="D18" s="20">
        <v>17</v>
      </c>
      <c r="E18" s="27" t="s">
        <v>20</v>
      </c>
      <c r="F18" s="20">
        <v>3</v>
      </c>
      <c r="G18" s="20">
        <v>97.42</v>
      </c>
      <c r="H18" s="20">
        <f t="shared" si="0"/>
        <v>18.210000000000008</v>
      </c>
      <c r="I18" s="20">
        <v>79.209999999999994</v>
      </c>
      <c r="J18" s="22">
        <v>6933.9334264941717</v>
      </c>
      <c r="K18" s="24">
        <f t="shared" si="1"/>
        <v>8528.0115441113794</v>
      </c>
      <c r="L18" s="23">
        <f t="shared" si="2"/>
        <v>675503.79440906225</v>
      </c>
      <c r="M18" s="3"/>
      <c r="N18" s="4" t="s">
        <v>39</v>
      </c>
      <c r="O18" s="3"/>
    </row>
    <row r="19" spans="1:15" s="6" customFormat="1" ht="18.600000000000001" customHeight="1">
      <c r="A19" s="19">
        <v>14</v>
      </c>
      <c r="B19" s="20" t="s">
        <v>77</v>
      </c>
      <c r="C19" s="26" t="s">
        <v>91</v>
      </c>
      <c r="D19" s="20">
        <v>16</v>
      </c>
      <c r="E19" s="27" t="s">
        <v>20</v>
      </c>
      <c r="F19" s="20">
        <v>3</v>
      </c>
      <c r="G19" s="20">
        <v>97.42</v>
      </c>
      <c r="H19" s="20">
        <f t="shared" si="0"/>
        <v>18.210000000000008</v>
      </c>
      <c r="I19" s="20">
        <v>79.209999999999994</v>
      </c>
      <c r="J19" s="22">
        <v>6966.6018826216405</v>
      </c>
      <c r="K19" s="24">
        <f t="shared" si="1"/>
        <v>8568.1903219921769</v>
      </c>
      <c r="L19" s="23">
        <f t="shared" si="2"/>
        <v>678686.35540500027</v>
      </c>
      <c r="M19" s="3"/>
      <c r="N19" s="4" t="s">
        <v>39</v>
      </c>
      <c r="O19" s="3"/>
    </row>
    <row r="20" spans="1:15" s="6" customFormat="1" ht="18.600000000000001" customHeight="1">
      <c r="A20" s="19">
        <v>15</v>
      </c>
      <c r="B20" s="20" t="s">
        <v>77</v>
      </c>
      <c r="C20" s="26" t="s">
        <v>92</v>
      </c>
      <c r="D20" s="20">
        <v>15</v>
      </c>
      <c r="E20" s="27" t="s">
        <v>20</v>
      </c>
      <c r="F20" s="20">
        <v>3</v>
      </c>
      <c r="G20" s="20">
        <v>97.42</v>
      </c>
      <c r="H20" s="20">
        <f t="shared" si="0"/>
        <v>18.210000000000008</v>
      </c>
      <c r="I20" s="20">
        <v>79.209999999999994</v>
      </c>
      <c r="J20" s="22">
        <v>6933.9334264941717</v>
      </c>
      <c r="K20" s="24">
        <f t="shared" si="1"/>
        <v>8528.0115441113794</v>
      </c>
      <c r="L20" s="23">
        <f t="shared" si="2"/>
        <v>675503.79440906225</v>
      </c>
      <c r="M20" s="3"/>
      <c r="N20" s="4" t="s">
        <v>39</v>
      </c>
      <c r="O20" s="3"/>
    </row>
    <row r="21" spans="1:15" s="6" customFormat="1" ht="18.600000000000001" customHeight="1">
      <c r="A21" s="19">
        <v>16</v>
      </c>
      <c r="B21" s="20" t="s">
        <v>77</v>
      </c>
      <c r="C21" s="26" t="s">
        <v>93</v>
      </c>
      <c r="D21" s="20">
        <v>14</v>
      </c>
      <c r="E21" s="27" t="s">
        <v>20</v>
      </c>
      <c r="F21" s="20">
        <v>3</v>
      </c>
      <c r="G21" s="20">
        <v>97.42</v>
      </c>
      <c r="H21" s="20">
        <f t="shared" si="0"/>
        <v>18.210000000000008</v>
      </c>
      <c r="I21" s="20">
        <v>79.209999999999994</v>
      </c>
      <c r="J21" s="22">
        <v>6858.2789055571202</v>
      </c>
      <c r="K21" s="24">
        <f t="shared" si="1"/>
        <v>8434.9644107988224</v>
      </c>
      <c r="L21" s="23">
        <f t="shared" si="2"/>
        <v>668133.53097937466</v>
      </c>
      <c r="M21" s="3"/>
      <c r="N21" s="4" t="s">
        <v>39</v>
      </c>
      <c r="O21" s="3"/>
    </row>
    <row r="22" spans="1:15" s="6" customFormat="1" ht="18.600000000000001" customHeight="1">
      <c r="A22" s="19">
        <v>17</v>
      </c>
      <c r="B22" s="20" t="s">
        <v>77</v>
      </c>
      <c r="C22" s="26" t="s">
        <v>94</v>
      </c>
      <c r="D22" s="20">
        <v>13</v>
      </c>
      <c r="E22" s="27" t="s">
        <v>20</v>
      </c>
      <c r="F22" s="20">
        <v>3</v>
      </c>
      <c r="G22" s="20">
        <v>97.42</v>
      </c>
      <c r="H22" s="20">
        <f t="shared" si="0"/>
        <v>18.210000000000008</v>
      </c>
      <c r="I22" s="20">
        <v>79.209999999999994</v>
      </c>
      <c r="J22" s="22">
        <v>6868.5885715073873</v>
      </c>
      <c r="K22" s="24">
        <f t="shared" si="1"/>
        <v>8447.6442196218886</v>
      </c>
      <c r="L22" s="23">
        <f t="shared" si="2"/>
        <v>669137.89863624971</v>
      </c>
      <c r="M22" s="3"/>
      <c r="N22" s="4" t="s">
        <v>39</v>
      </c>
      <c r="O22" s="3"/>
    </row>
    <row r="23" spans="1:15" s="6" customFormat="1" ht="18.600000000000001" customHeight="1">
      <c r="A23" s="19">
        <v>18</v>
      </c>
      <c r="B23" s="20" t="s">
        <v>77</v>
      </c>
      <c r="C23" s="26" t="s">
        <v>95</v>
      </c>
      <c r="D23" s="20">
        <v>11</v>
      </c>
      <c r="E23" s="27" t="s">
        <v>20</v>
      </c>
      <c r="F23" s="20">
        <v>3</v>
      </c>
      <c r="G23" s="20">
        <v>97.42</v>
      </c>
      <c r="H23" s="20">
        <f t="shared" si="0"/>
        <v>18.210000000000008</v>
      </c>
      <c r="I23" s="20">
        <v>79.209999999999994</v>
      </c>
      <c r="J23" s="22">
        <v>6803.2516592524598</v>
      </c>
      <c r="K23" s="24">
        <f t="shared" si="1"/>
        <v>8367.2866638603027</v>
      </c>
      <c r="L23" s="23">
        <f t="shared" si="2"/>
        <v>662772.77664437459</v>
      </c>
      <c r="M23" s="3"/>
      <c r="N23" s="4" t="s">
        <v>39</v>
      </c>
      <c r="O23" s="3"/>
    </row>
    <row r="24" spans="1:15" s="6" customFormat="1" ht="18.600000000000001" customHeight="1">
      <c r="A24" s="19">
        <v>19</v>
      </c>
      <c r="B24" s="20" t="s">
        <v>77</v>
      </c>
      <c r="C24" s="26" t="s">
        <v>96</v>
      </c>
      <c r="D24" s="20">
        <v>10</v>
      </c>
      <c r="E24" s="27" t="s">
        <v>20</v>
      </c>
      <c r="F24" s="20">
        <v>3</v>
      </c>
      <c r="G24" s="20">
        <v>97.42</v>
      </c>
      <c r="H24" s="20">
        <f t="shared" si="0"/>
        <v>18.210000000000008</v>
      </c>
      <c r="I24" s="20">
        <v>79.209999999999994</v>
      </c>
      <c r="J24" s="22">
        <v>6770.5911458568526</v>
      </c>
      <c r="K24" s="24">
        <f t="shared" si="1"/>
        <v>8327.1176547074192</v>
      </c>
      <c r="L24" s="23">
        <f t="shared" si="2"/>
        <v>659590.98942937457</v>
      </c>
      <c r="M24" s="3"/>
      <c r="N24" s="4" t="s">
        <v>39</v>
      </c>
      <c r="O24" s="3"/>
    </row>
    <row r="25" spans="1:15" s="6" customFormat="1" ht="18.600000000000001" customHeight="1">
      <c r="A25" s="19">
        <v>20</v>
      </c>
      <c r="B25" s="20" t="s">
        <v>77</v>
      </c>
      <c r="C25" s="26" t="s">
        <v>97</v>
      </c>
      <c r="D25" s="20">
        <v>8</v>
      </c>
      <c r="E25" s="27" t="s">
        <v>20</v>
      </c>
      <c r="F25" s="20">
        <v>3</v>
      </c>
      <c r="G25" s="20">
        <v>97.42</v>
      </c>
      <c r="H25" s="20">
        <f t="shared" si="0"/>
        <v>18.210000000000008</v>
      </c>
      <c r="I25" s="20">
        <v>79.209999999999994</v>
      </c>
      <c r="J25" s="22">
        <v>6619.2662185190402</v>
      </c>
      <c r="K25" s="24">
        <f t="shared" si="1"/>
        <v>8141.0038506264982</v>
      </c>
      <c r="L25" s="23">
        <f t="shared" si="2"/>
        <v>644848.9150081249</v>
      </c>
      <c r="M25" s="3"/>
      <c r="N25" s="4" t="s">
        <v>39</v>
      </c>
      <c r="O25" s="3"/>
    </row>
    <row r="26" spans="1:15" s="6" customFormat="1" ht="18.600000000000001" customHeight="1">
      <c r="A26" s="19">
        <v>21</v>
      </c>
      <c r="B26" s="20" t="s">
        <v>77</v>
      </c>
      <c r="C26" s="26" t="s">
        <v>98</v>
      </c>
      <c r="D26" s="20">
        <v>7</v>
      </c>
      <c r="E26" s="27" t="s">
        <v>20</v>
      </c>
      <c r="F26" s="20">
        <v>3</v>
      </c>
      <c r="G26" s="20">
        <v>97.42</v>
      </c>
      <c r="H26" s="20">
        <f t="shared" si="0"/>
        <v>18.210000000000008</v>
      </c>
      <c r="I26" s="20">
        <v>79.209999999999994</v>
      </c>
      <c r="J26" s="22">
        <v>6672.5778347426103</v>
      </c>
      <c r="K26" s="24">
        <f t="shared" si="1"/>
        <v>8206.5715523371437</v>
      </c>
      <c r="L26" s="23">
        <f t="shared" si="2"/>
        <v>650042.53266062506</v>
      </c>
      <c r="M26" s="3"/>
      <c r="N26" s="4" t="s">
        <v>39</v>
      </c>
      <c r="O26" s="3"/>
    </row>
    <row r="27" spans="1:15" s="6" customFormat="1" ht="18.600000000000001" customHeight="1">
      <c r="A27" s="19">
        <v>22</v>
      </c>
      <c r="B27" s="20" t="s">
        <v>77</v>
      </c>
      <c r="C27" s="26" t="s">
        <v>99</v>
      </c>
      <c r="D27" s="20">
        <v>5</v>
      </c>
      <c r="E27" s="27" t="s">
        <v>20</v>
      </c>
      <c r="F27" s="20">
        <v>3</v>
      </c>
      <c r="G27" s="20">
        <v>97.42</v>
      </c>
      <c r="H27" s="20">
        <f t="shared" si="0"/>
        <v>18.210000000000008</v>
      </c>
      <c r="I27" s="20">
        <v>79.209999999999994</v>
      </c>
      <c r="J27" s="22">
        <v>6607.2329797558259</v>
      </c>
      <c r="K27" s="24">
        <f t="shared" si="1"/>
        <v>8126.2042278476529</v>
      </c>
      <c r="L27" s="23">
        <f t="shared" si="2"/>
        <v>643676.63688781252</v>
      </c>
      <c r="M27" s="3"/>
      <c r="N27" s="4" t="s">
        <v>39</v>
      </c>
      <c r="O27" s="3"/>
    </row>
    <row r="28" spans="1:15" s="6" customFormat="1" ht="18.600000000000001" customHeight="1">
      <c r="A28" s="19">
        <v>23</v>
      </c>
      <c r="B28" s="20" t="s">
        <v>77</v>
      </c>
      <c r="C28" s="26" t="s">
        <v>100</v>
      </c>
      <c r="D28" s="20">
        <v>4</v>
      </c>
      <c r="E28" s="27" t="s">
        <v>20</v>
      </c>
      <c r="F28" s="20">
        <v>3</v>
      </c>
      <c r="G28" s="20">
        <v>97.42</v>
      </c>
      <c r="H28" s="20">
        <f t="shared" si="0"/>
        <v>18.210000000000008</v>
      </c>
      <c r="I28" s="20">
        <v>79.209999999999994</v>
      </c>
      <c r="J28" s="22">
        <v>6531.5705160869202</v>
      </c>
      <c r="K28" s="24">
        <f t="shared" si="1"/>
        <v>8033.1473258071937</v>
      </c>
      <c r="L28" s="23">
        <f t="shared" si="2"/>
        <v>636305.59967718774</v>
      </c>
      <c r="M28" s="3"/>
      <c r="N28" s="4" t="s">
        <v>39</v>
      </c>
      <c r="O28" s="3"/>
    </row>
    <row r="29" spans="1:15" s="6" customFormat="1" ht="18.600000000000001" customHeight="1">
      <c r="A29" s="19">
        <v>24</v>
      </c>
      <c r="B29" s="20" t="s">
        <v>77</v>
      </c>
      <c r="C29" s="26" t="s">
        <v>101</v>
      </c>
      <c r="D29" s="20">
        <v>3</v>
      </c>
      <c r="E29" s="27" t="s">
        <v>20</v>
      </c>
      <c r="F29" s="20">
        <v>3</v>
      </c>
      <c r="G29" s="20">
        <v>97.42</v>
      </c>
      <c r="H29" s="20">
        <f t="shared" si="0"/>
        <v>18.210000000000008</v>
      </c>
      <c r="I29" s="20">
        <v>79.209999999999994</v>
      </c>
      <c r="J29" s="22">
        <v>6541.8881247690397</v>
      </c>
      <c r="K29" s="24">
        <f t="shared" si="1"/>
        <v>8045.8369033581612</v>
      </c>
      <c r="L29" s="23">
        <f t="shared" si="2"/>
        <v>637310.74111499987</v>
      </c>
      <c r="M29" s="3"/>
      <c r="N29" s="4" t="s">
        <v>39</v>
      </c>
      <c r="O29" s="3"/>
    </row>
    <row r="30" spans="1:15" s="6" customFormat="1" ht="18.600000000000001" customHeight="1">
      <c r="A30" s="19">
        <v>25</v>
      </c>
      <c r="B30" s="20" t="s">
        <v>77</v>
      </c>
      <c r="C30" s="26" t="s">
        <v>40</v>
      </c>
      <c r="D30" s="25">
        <v>2</v>
      </c>
      <c r="E30" s="27" t="s">
        <v>20</v>
      </c>
      <c r="F30" s="20">
        <v>3</v>
      </c>
      <c r="G30" s="20">
        <v>97.42</v>
      </c>
      <c r="H30" s="20">
        <f t="shared" si="0"/>
        <v>18.210000000000008</v>
      </c>
      <c r="I30" s="20">
        <v>79.209999999999994</v>
      </c>
      <c r="J30" s="22">
        <v>6638.1858058021999</v>
      </c>
      <c r="K30" s="24">
        <f t="shared" si="1"/>
        <v>8164.2729605005725</v>
      </c>
      <c r="L30" s="23">
        <f t="shared" si="2"/>
        <v>646692.0612012503</v>
      </c>
      <c r="M30" s="3"/>
      <c r="N30" s="4" t="s">
        <v>39</v>
      </c>
      <c r="O30" s="3"/>
    </row>
    <row r="31" spans="1:15" s="6" customFormat="1" ht="18.600000000000001" customHeight="1">
      <c r="A31" s="19">
        <v>26</v>
      </c>
      <c r="B31" s="20" t="s">
        <v>77</v>
      </c>
      <c r="C31" s="26" t="s">
        <v>49</v>
      </c>
      <c r="D31" s="20">
        <v>32</v>
      </c>
      <c r="E31" s="27" t="s">
        <v>20</v>
      </c>
      <c r="F31" s="20">
        <v>3</v>
      </c>
      <c r="G31" s="20">
        <v>111.99</v>
      </c>
      <c r="H31" s="20">
        <f t="shared" si="0"/>
        <v>20.929999999999993</v>
      </c>
      <c r="I31" s="20">
        <v>91.06</v>
      </c>
      <c r="J31" s="22">
        <v>6748.2348287849318</v>
      </c>
      <c r="K31" s="24">
        <f t="shared" si="1"/>
        <v>8299.3061550145449</v>
      </c>
      <c r="L31" s="23">
        <f t="shared" si="2"/>
        <v>755734.81847562443</v>
      </c>
      <c r="M31" s="3"/>
      <c r="N31" s="4" t="s">
        <v>39</v>
      </c>
      <c r="O31" s="3"/>
    </row>
    <row r="32" spans="1:15" s="6" customFormat="1" ht="18.600000000000001" customHeight="1">
      <c r="A32" s="19">
        <v>27</v>
      </c>
      <c r="B32" s="20" t="s">
        <v>77</v>
      </c>
      <c r="C32" s="26" t="s">
        <v>102</v>
      </c>
      <c r="D32" s="20">
        <v>31</v>
      </c>
      <c r="E32" s="27" t="s">
        <v>20</v>
      </c>
      <c r="F32" s="20">
        <v>3</v>
      </c>
      <c r="G32" s="20">
        <v>111.99</v>
      </c>
      <c r="H32" s="20">
        <f t="shared" si="0"/>
        <v>20.929999999999993</v>
      </c>
      <c r="I32" s="20">
        <v>91.06</v>
      </c>
      <c r="J32" s="22">
        <v>6866.8757117013765</v>
      </c>
      <c r="K32" s="24">
        <f t="shared" si="1"/>
        <v>8445.2164611622793</v>
      </c>
      <c r="L32" s="23">
        <f t="shared" si="2"/>
        <v>769021.41095343709</v>
      </c>
      <c r="M32" s="3"/>
      <c r="N32" s="4" t="s">
        <v>39</v>
      </c>
      <c r="O32" s="3"/>
    </row>
    <row r="33" spans="1:15" s="6" customFormat="1" ht="18.600000000000001" customHeight="1">
      <c r="A33" s="19">
        <v>28</v>
      </c>
      <c r="B33" s="20" t="s">
        <v>77</v>
      </c>
      <c r="C33" s="26" t="s">
        <v>103</v>
      </c>
      <c r="D33" s="20">
        <v>30</v>
      </c>
      <c r="E33" s="27" t="s">
        <v>20</v>
      </c>
      <c r="F33" s="20">
        <v>3</v>
      </c>
      <c r="G33" s="20">
        <v>111.99</v>
      </c>
      <c r="H33" s="20">
        <f t="shared" si="0"/>
        <v>20.929999999999993</v>
      </c>
      <c r="I33" s="20">
        <v>91.06</v>
      </c>
      <c r="J33" s="22">
        <v>6899.5501473959666</v>
      </c>
      <c r="K33" s="24">
        <f t="shared" si="1"/>
        <v>8485.4010653072073</v>
      </c>
      <c r="L33" s="23">
        <f t="shared" si="2"/>
        <v>772680.62100687425</v>
      </c>
      <c r="M33" s="3"/>
      <c r="N33" s="4" t="s">
        <v>39</v>
      </c>
      <c r="O33" s="3"/>
    </row>
    <row r="34" spans="1:15" s="6" customFormat="1" ht="18.600000000000001" customHeight="1">
      <c r="A34" s="19">
        <v>29</v>
      </c>
      <c r="B34" s="20" t="s">
        <v>77</v>
      </c>
      <c r="C34" s="26" t="s">
        <v>104</v>
      </c>
      <c r="D34" s="20">
        <v>28</v>
      </c>
      <c r="E34" s="27" t="s">
        <v>20</v>
      </c>
      <c r="F34" s="20">
        <v>3</v>
      </c>
      <c r="G34" s="20">
        <v>111.99</v>
      </c>
      <c r="H34" s="20">
        <f t="shared" si="0"/>
        <v>20.929999999999993</v>
      </c>
      <c r="I34" s="20">
        <v>91.06</v>
      </c>
      <c r="J34" s="22">
        <v>6921.895067048401</v>
      </c>
      <c r="K34" s="24">
        <f t="shared" si="1"/>
        <v>8512.8819301422172</v>
      </c>
      <c r="L34" s="23">
        <f t="shared" si="2"/>
        <v>775183.0285587504</v>
      </c>
      <c r="M34" s="3"/>
      <c r="N34" s="4" t="s">
        <v>39</v>
      </c>
      <c r="O34" s="3"/>
    </row>
    <row r="35" spans="1:15" s="6" customFormat="1" ht="18.600000000000001" customHeight="1">
      <c r="A35" s="19">
        <v>30</v>
      </c>
      <c r="B35" s="20" t="s">
        <v>77</v>
      </c>
      <c r="C35" s="26" t="s">
        <v>105</v>
      </c>
      <c r="D35" s="20">
        <v>27</v>
      </c>
      <c r="E35" s="27" t="s">
        <v>20</v>
      </c>
      <c r="F35" s="20">
        <v>3</v>
      </c>
      <c r="G35" s="20">
        <v>111.99</v>
      </c>
      <c r="H35" s="20">
        <f t="shared" si="0"/>
        <v>20.929999999999993</v>
      </c>
      <c r="I35" s="20">
        <v>91.06</v>
      </c>
      <c r="J35" s="22">
        <v>6997.5596357291915</v>
      </c>
      <c r="K35" s="24">
        <f t="shared" si="1"/>
        <v>8605.9378827730307</v>
      </c>
      <c r="L35" s="23">
        <f t="shared" si="2"/>
        <v>783656.70360531216</v>
      </c>
      <c r="M35" s="3"/>
      <c r="N35" s="4" t="s">
        <v>39</v>
      </c>
      <c r="O35" s="3"/>
    </row>
    <row r="36" spans="1:15" s="6" customFormat="1" ht="18.600000000000001" customHeight="1">
      <c r="A36" s="19">
        <v>31</v>
      </c>
      <c r="B36" s="20" t="s">
        <v>77</v>
      </c>
      <c r="C36" s="26" t="s">
        <v>106</v>
      </c>
      <c r="D36" s="20">
        <v>24</v>
      </c>
      <c r="E36" s="27" t="s">
        <v>20</v>
      </c>
      <c r="F36" s="20">
        <v>3</v>
      </c>
      <c r="G36" s="20">
        <v>111.99</v>
      </c>
      <c r="H36" s="20">
        <f t="shared" si="0"/>
        <v>20.929999999999993</v>
      </c>
      <c r="I36" s="20">
        <v>91.06</v>
      </c>
      <c r="J36" s="22">
        <v>7052.5859004514896</v>
      </c>
      <c r="K36" s="24">
        <f t="shared" si="1"/>
        <v>8673.6118492374517</v>
      </c>
      <c r="L36" s="23">
        <f t="shared" si="2"/>
        <v>789819.09499156231</v>
      </c>
      <c r="M36" s="3"/>
      <c r="N36" s="4" t="s">
        <v>39</v>
      </c>
      <c r="O36" s="3"/>
    </row>
    <row r="37" spans="1:15" s="6" customFormat="1" ht="18.600000000000001" customHeight="1">
      <c r="A37" s="19">
        <v>32</v>
      </c>
      <c r="B37" s="20" t="s">
        <v>77</v>
      </c>
      <c r="C37" s="26" t="s">
        <v>107</v>
      </c>
      <c r="D37" s="20">
        <v>23</v>
      </c>
      <c r="E37" s="27" t="s">
        <v>20</v>
      </c>
      <c r="F37" s="20">
        <v>3</v>
      </c>
      <c r="G37" s="20">
        <v>111.99</v>
      </c>
      <c r="H37" s="20">
        <f t="shared" si="0"/>
        <v>20.929999999999993</v>
      </c>
      <c r="I37" s="20">
        <v>91.06</v>
      </c>
      <c r="J37" s="22">
        <v>7085.2603361460815</v>
      </c>
      <c r="K37" s="24">
        <f t="shared" si="1"/>
        <v>8713.7964533823797</v>
      </c>
      <c r="L37" s="23">
        <f t="shared" si="2"/>
        <v>793478.30504499958</v>
      </c>
      <c r="M37" s="3"/>
      <c r="N37" s="4" t="s">
        <v>39</v>
      </c>
      <c r="O37" s="3"/>
    </row>
    <row r="38" spans="1:15" s="6" customFormat="1" ht="18.600000000000001" customHeight="1">
      <c r="A38" s="19">
        <v>33</v>
      </c>
      <c r="B38" s="20" t="s">
        <v>77</v>
      </c>
      <c r="C38" s="26" t="s">
        <v>108</v>
      </c>
      <c r="D38" s="20">
        <v>22</v>
      </c>
      <c r="E38" s="27" t="s">
        <v>20</v>
      </c>
      <c r="F38" s="20">
        <v>3</v>
      </c>
      <c r="G38" s="20">
        <v>111.99</v>
      </c>
      <c r="H38" s="20">
        <f t="shared" si="0"/>
        <v>20.929999999999993</v>
      </c>
      <c r="I38" s="20">
        <v>91.06</v>
      </c>
      <c r="J38" s="22">
        <v>7117.9209530901217</v>
      </c>
      <c r="K38" s="24">
        <f t="shared" si="1"/>
        <v>8753.9640625583434</v>
      </c>
      <c r="L38" s="23">
        <f t="shared" si="2"/>
        <v>797135.9675365627</v>
      </c>
      <c r="M38" s="3"/>
      <c r="N38" s="4" t="s">
        <v>39</v>
      </c>
      <c r="O38" s="3"/>
    </row>
    <row r="39" spans="1:15" s="6" customFormat="1" ht="18.600000000000001" customHeight="1">
      <c r="A39" s="19">
        <v>34</v>
      </c>
      <c r="B39" s="20" t="s">
        <v>77</v>
      </c>
      <c r="C39" s="26" t="s">
        <v>109</v>
      </c>
      <c r="D39" s="20">
        <v>21</v>
      </c>
      <c r="E39" s="27" t="s">
        <v>20</v>
      </c>
      <c r="F39" s="20">
        <v>3</v>
      </c>
      <c r="G39" s="20">
        <v>111.99</v>
      </c>
      <c r="H39" s="20">
        <f t="shared" si="0"/>
        <v>20.929999999999993</v>
      </c>
      <c r="I39" s="20">
        <v>91.06</v>
      </c>
      <c r="J39" s="22">
        <v>7150.5953887847127</v>
      </c>
      <c r="K39" s="24">
        <f t="shared" si="1"/>
        <v>8794.1486667032714</v>
      </c>
      <c r="L39" s="23">
        <f t="shared" si="2"/>
        <v>800795.17758999998</v>
      </c>
      <c r="M39" s="3"/>
      <c r="N39" s="4" t="s">
        <v>39</v>
      </c>
      <c r="O39" s="3"/>
    </row>
    <row r="40" spans="1:15" s="6" customFormat="1" ht="18.600000000000001" customHeight="1">
      <c r="A40" s="19">
        <v>35</v>
      </c>
      <c r="B40" s="20" t="s">
        <v>77</v>
      </c>
      <c r="C40" s="26" t="s">
        <v>110</v>
      </c>
      <c r="D40" s="20">
        <v>20</v>
      </c>
      <c r="E40" s="27" t="s">
        <v>20</v>
      </c>
      <c r="F40" s="20">
        <v>3</v>
      </c>
      <c r="G40" s="20">
        <v>111.99</v>
      </c>
      <c r="H40" s="20">
        <f t="shared" si="0"/>
        <v>20.929999999999993</v>
      </c>
      <c r="I40" s="20">
        <v>91.06</v>
      </c>
      <c r="J40" s="22">
        <v>7183.2629151040283</v>
      </c>
      <c r="K40" s="24">
        <f t="shared" si="1"/>
        <v>8834.3247733637163</v>
      </c>
      <c r="L40" s="23">
        <f t="shared" si="2"/>
        <v>804453.61386250006</v>
      </c>
      <c r="M40" s="3"/>
      <c r="N40" s="4" t="s">
        <v>39</v>
      </c>
      <c r="O40" s="3"/>
    </row>
    <row r="41" spans="1:15" s="6" customFormat="1" ht="18.600000000000001" customHeight="1">
      <c r="A41" s="19">
        <v>36</v>
      </c>
      <c r="B41" s="20" t="s">
        <v>77</v>
      </c>
      <c r="C41" s="26" t="s">
        <v>111</v>
      </c>
      <c r="D41" s="20">
        <v>18</v>
      </c>
      <c r="E41" s="27" t="s">
        <v>20</v>
      </c>
      <c r="F41" s="20">
        <v>3</v>
      </c>
      <c r="G41" s="20">
        <v>111.99</v>
      </c>
      <c r="H41" s="20">
        <f t="shared" si="0"/>
        <v>20.929999999999993</v>
      </c>
      <c r="I41" s="20">
        <v>91.06</v>
      </c>
      <c r="J41" s="22">
        <v>7074.937729479193</v>
      </c>
      <c r="K41" s="24">
        <f t="shared" si="1"/>
        <v>8701.1012115569392</v>
      </c>
      <c r="L41" s="23">
        <f t="shared" si="2"/>
        <v>792322.27632437483</v>
      </c>
      <c r="M41" s="3"/>
      <c r="N41" s="4" t="s">
        <v>39</v>
      </c>
      <c r="O41" s="3"/>
    </row>
    <row r="42" spans="1:15" s="6" customFormat="1" ht="18.600000000000001" customHeight="1">
      <c r="A42" s="19">
        <v>37</v>
      </c>
      <c r="B42" s="20" t="s">
        <v>77</v>
      </c>
      <c r="C42" s="26" t="s">
        <v>112</v>
      </c>
      <c r="D42" s="20">
        <v>17</v>
      </c>
      <c r="E42" s="27" t="s">
        <v>20</v>
      </c>
      <c r="F42" s="20">
        <v>3</v>
      </c>
      <c r="G42" s="20">
        <v>111.99</v>
      </c>
      <c r="H42" s="20">
        <f t="shared" si="0"/>
        <v>20.929999999999993</v>
      </c>
      <c r="I42" s="20">
        <v>91.06</v>
      </c>
      <c r="J42" s="22">
        <v>7085.2603361460815</v>
      </c>
      <c r="K42" s="24">
        <f t="shared" si="1"/>
        <v>8713.7964533823797</v>
      </c>
      <c r="L42" s="23">
        <f t="shared" si="2"/>
        <v>793478.30504499958</v>
      </c>
      <c r="M42" s="3"/>
      <c r="N42" s="4" t="s">
        <v>39</v>
      </c>
      <c r="O42" s="3"/>
    </row>
    <row r="43" spans="1:15" s="6" customFormat="1" ht="18.600000000000001" customHeight="1">
      <c r="A43" s="19">
        <v>38</v>
      </c>
      <c r="B43" s="20" t="s">
        <v>77</v>
      </c>
      <c r="C43" s="26" t="s">
        <v>113</v>
      </c>
      <c r="D43" s="20">
        <v>15</v>
      </c>
      <c r="E43" s="27" t="s">
        <v>20</v>
      </c>
      <c r="F43" s="20">
        <v>3</v>
      </c>
      <c r="G43" s="20">
        <v>111.99</v>
      </c>
      <c r="H43" s="20">
        <f t="shared" si="0"/>
        <v>20.929999999999993</v>
      </c>
      <c r="I43" s="20">
        <v>91.06</v>
      </c>
      <c r="J43" s="22">
        <v>7019.9114647568995</v>
      </c>
      <c r="K43" s="24">
        <f t="shared" si="1"/>
        <v>8633.4272450925237</v>
      </c>
      <c r="L43" s="23">
        <f t="shared" si="2"/>
        <v>786159.88493812515</v>
      </c>
      <c r="M43" s="3"/>
      <c r="N43" s="4" t="s">
        <v>39</v>
      </c>
      <c r="O43" s="3"/>
    </row>
    <row r="44" spans="1:15" s="6" customFormat="1" ht="18.600000000000001" customHeight="1">
      <c r="A44" s="19">
        <v>39</v>
      </c>
      <c r="B44" s="20" t="s">
        <v>77</v>
      </c>
      <c r="C44" s="26" t="s">
        <v>114</v>
      </c>
      <c r="D44" s="20">
        <v>14</v>
      </c>
      <c r="E44" s="27" t="s">
        <v>20</v>
      </c>
      <c r="F44" s="20">
        <v>3</v>
      </c>
      <c r="G44" s="20">
        <v>111.99</v>
      </c>
      <c r="H44" s="20">
        <f t="shared" si="0"/>
        <v>20.929999999999993</v>
      </c>
      <c r="I44" s="20">
        <v>91.06</v>
      </c>
      <c r="J44" s="22">
        <v>6944.253805451377</v>
      </c>
      <c r="K44" s="24">
        <f t="shared" si="1"/>
        <v>8540.3797899461861</v>
      </c>
      <c r="L44" s="23">
        <f t="shared" si="2"/>
        <v>777686.98367249966</v>
      </c>
      <c r="M44" s="3"/>
      <c r="N44" s="4" t="s">
        <v>39</v>
      </c>
      <c r="O44" s="3"/>
    </row>
    <row r="45" spans="1:15" s="6" customFormat="1" ht="18.600000000000001" customHeight="1">
      <c r="A45" s="19">
        <v>40</v>
      </c>
      <c r="B45" s="20" t="s">
        <v>77</v>
      </c>
      <c r="C45" s="26" t="s">
        <v>115</v>
      </c>
      <c r="D45" s="20">
        <v>13</v>
      </c>
      <c r="E45" s="27" t="s">
        <v>20</v>
      </c>
      <c r="F45" s="20">
        <v>3</v>
      </c>
      <c r="G45" s="20">
        <v>111.99</v>
      </c>
      <c r="H45" s="20">
        <f t="shared" si="0"/>
        <v>20.929999999999993</v>
      </c>
      <c r="I45" s="20">
        <v>91.06</v>
      </c>
      <c r="J45" s="22">
        <v>6954.5695027429929</v>
      </c>
      <c r="K45" s="24">
        <f t="shared" si="1"/>
        <v>8553.0665342871489</v>
      </c>
      <c r="L45" s="23">
        <f t="shared" si="2"/>
        <v>778842.23861218779</v>
      </c>
      <c r="M45" s="3"/>
      <c r="N45" s="4" t="s">
        <v>39</v>
      </c>
      <c r="O45" s="3"/>
    </row>
    <row r="46" spans="1:15" s="6" customFormat="1" ht="18.600000000000001" customHeight="1">
      <c r="A46" s="19">
        <v>41</v>
      </c>
      <c r="B46" s="20" t="s">
        <v>77</v>
      </c>
      <c r="C46" s="26" t="s">
        <v>116</v>
      </c>
      <c r="D46" s="20">
        <v>11</v>
      </c>
      <c r="E46" s="27" t="s">
        <v>20</v>
      </c>
      <c r="F46" s="20">
        <v>3</v>
      </c>
      <c r="G46" s="20">
        <v>111.99</v>
      </c>
      <c r="H46" s="20">
        <f t="shared" si="0"/>
        <v>20.929999999999993</v>
      </c>
      <c r="I46" s="20">
        <v>91.06</v>
      </c>
      <c r="J46" s="22">
        <v>6889.2275407290854</v>
      </c>
      <c r="K46" s="24">
        <f t="shared" si="1"/>
        <v>8472.7058234817723</v>
      </c>
      <c r="L46" s="23">
        <f t="shared" si="2"/>
        <v>771524.5922862502</v>
      </c>
      <c r="M46" s="3"/>
      <c r="N46" s="4" t="s">
        <v>39</v>
      </c>
      <c r="O46" s="3"/>
    </row>
    <row r="47" spans="1:15" s="6" customFormat="1" ht="18.600000000000001" customHeight="1">
      <c r="A47" s="19">
        <v>42</v>
      </c>
      <c r="B47" s="20" t="s">
        <v>77</v>
      </c>
      <c r="C47" s="26" t="s">
        <v>117</v>
      </c>
      <c r="D47" s="20">
        <v>10</v>
      </c>
      <c r="E47" s="27" t="s">
        <v>20</v>
      </c>
      <c r="F47" s="20">
        <v>3</v>
      </c>
      <c r="G47" s="20">
        <v>111.99</v>
      </c>
      <c r="H47" s="20">
        <f t="shared" si="0"/>
        <v>20.929999999999993</v>
      </c>
      <c r="I47" s="20">
        <v>91.06</v>
      </c>
      <c r="J47" s="22">
        <v>6856.5600144097689</v>
      </c>
      <c r="K47" s="24">
        <f t="shared" si="1"/>
        <v>8432.5297168213256</v>
      </c>
      <c r="L47" s="23">
        <f t="shared" si="2"/>
        <v>767866.15601375001</v>
      </c>
      <c r="M47" s="3"/>
      <c r="N47" s="4" t="s">
        <v>39</v>
      </c>
      <c r="O47" s="3"/>
    </row>
    <row r="48" spans="1:15" s="6" customFormat="1" ht="18.600000000000001" customHeight="1">
      <c r="A48" s="19">
        <v>43</v>
      </c>
      <c r="B48" s="20" t="s">
        <v>77</v>
      </c>
      <c r="C48" s="26" t="s">
        <v>118</v>
      </c>
      <c r="D48" s="20">
        <v>9</v>
      </c>
      <c r="E48" s="27" t="s">
        <v>20</v>
      </c>
      <c r="F48" s="20">
        <v>3</v>
      </c>
      <c r="G48" s="20">
        <v>111.99</v>
      </c>
      <c r="H48" s="20">
        <f t="shared" si="0"/>
        <v>20.929999999999993</v>
      </c>
      <c r="I48" s="20">
        <v>91.06</v>
      </c>
      <c r="J48" s="22">
        <v>6823.8924880904542</v>
      </c>
      <c r="K48" s="24">
        <f t="shared" si="1"/>
        <v>8392.3536101608825</v>
      </c>
      <c r="L48" s="23">
        <f t="shared" si="2"/>
        <v>764207.71974124992</v>
      </c>
      <c r="M48" s="3"/>
      <c r="N48" s="4" t="s">
        <v>39</v>
      </c>
      <c r="O48" s="3"/>
    </row>
    <row r="49" spans="1:15" s="6" customFormat="1" ht="18.600000000000001" customHeight="1">
      <c r="A49" s="19">
        <v>44</v>
      </c>
      <c r="B49" s="20" t="s">
        <v>77</v>
      </c>
      <c r="C49" s="26" t="s">
        <v>119</v>
      </c>
      <c r="D49" s="20">
        <v>8</v>
      </c>
      <c r="E49" s="27" t="s">
        <v>20</v>
      </c>
      <c r="F49" s="20">
        <v>3</v>
      </c>
      <c r="G49" s="20">
        <v>111.99</v>
      </c>
      <c r="H49" s="20">
        <f t="shared" si="0"/>
        <v>20.929999999999993</v>
      </c>
      <c r="I49" s="20">
        <v>91.06</v>
      </c>
      <c r="J49" s="22">
        <v>6705.2446957987331</v>
      </c>
      <c r="K49" s="24">
        <f t="shared" si="1"/>
        <v>8246.4348065286631</v>
      </c>
      <c r="L49" s="23">
        <f t="shared" si="2"/>
        <v>750920.35348250007</v>
      </c>
      <c r="M49" s="3"/>
      <c r="N49" s="4" t="s">
        <v>39</v>
      </c>
      <c r="O49" s="3"/>
    </row>
    <row r="50" spans="1:15" s="6" customFormat="1" ht="18.600000000000001" customHeight="1">
      <c r="A50" s="19">
        <v>45</v>
      </c>
      <c r="B50" s="20" t="s">
        <v>77</v>
      </c>
      <c r="C50" s="26" t="s">
        <v>120</v>
      </c>
      <c r="D50" s="20">
        <v>7</v>
      </c>
      <c r="E50" s="27" t="s">
        <v>20</v>
      </c>
      <c r="F50" s="20">
        <v>3</v>
      </c>
      <c r="G50" s="20">
        <v>111.99</v>
      </c>
      <c r="H50" s="20">
        <f t="shared" si="0"/>
        <v>20.929999999999993</v>
      </c>
      <c r="I50" s="20">
        <v>91.06</v>
      </c>
      <c r="J50" s="22">
        <v>6758.5436167012713</v>
      </c>
      <c r="K50" s="24">
        <f t="shared" si="1"/>
        <v>8311.9844018710228</v>
      </c>
      <c r="L50" s="23">
        <f t="shared" si="2"/>
        <v>756889.29963437538</v>
      </c>
      <c r="M50" s="3"/>
      <c r="N50" s="4" t="s">
        <v>39</v>
      </c>
      <c r="O50" s="3"/>
    </row>
    <row r="51" spans="1:15" s="6" customFormat="1" ht="18.600000000000001" customHeight="1">
      <c r="A51" s="19">
        <v>46</v>
      </c>
      <c r="B51" s="20" t="s">
        <v>77</v>
      </c>
      <c r="C51" s="26" t="s">
        <v>121</v>
      </c>
      <c r="D51" s="20">
        <v>6</v>
      </c>
      <c r="E51" s="27" t="s">
        <v>20</v>
      </c>
      <c r="F51" s="20">
        <v>3</v>
      </c>
      <c r="G51" s="20">
        <v>111.99</v>
      </c>
      <c r="H51" s="20">
        <f t="shared" si="0"/>
        <v>20.929999999999993</v>
      </c>
      <c r="I51" s="20">
        <v>91.06</v>
      </c>
      <c r="J51" s="22">
        <v>6725.8760903819548</v>
      </c>
      <c r="K51" s="24">
        <f t="shared" si="1"/>
        <v>8271.808295210576</v>
      </c>
      <c r="L51" s="23">
        <f t="shared" si="2"/>
        <v>753230.86336187506</v>
      </c>
      <c r="M51" s="3"/>
      <c r="N51" s="4" t="s">
        <v>39</v>
      </c>
      <c r="O51" s="3"/>
    </row>
    <row r="52" spans="1:15" s="6" customFormat="1" ht="18.600000000000001" customHeight="1">
      <c r="A52" s="19">
        <v>47</v>
      </c>
      <c r="B52" s="20" t="s">
        <v>77</v>
      </c>
      <c r="C52" s="26" t="s">
        <v>122</v>
      </c>
      <c r="D52" s="20">
        <v>5</v>
      </c>
      <c r="E52" s="27" t="s">
        <v>20</v>
      </c>
      <c r="F52" s="20">
        <v>3</v>
      </c>
      <c r="G52" s="20">
        <v>111.99</v>
      </c>
      <c r="H52" s="20">
        <f t="shared" si="0"/>
        <v>20.929999999999993</v>
      </c>
      <c r="I52" s="20">
        <v>91.06</v>
      </c>
      <c r="J52" s="22">
        <v>6693.2016546873565</v>
      </c>
      <c r="K52" s="24">
        <f t="shared" si="1"/>
        <v>8231.6236910656371</v>
      </c>
      <c r="L52" s="23">
        <f t="shared" si="2"/>
        <v>749571.65330843697</v>
      </c>
      <c r="M52" s="3"/>
      <c r="N52" s="4" t="s">
        <v>39</v>
      </c>
      <c r="O52" s="3"/>
    </row>
    <row r="53" spans="1:15" s="6" customFormat="1" ht="18.600000000000001" customHeight="1">
      <c r="A53" s="19">
        <v>48</v>
      </c>
      <c r="B53" s="20" t="s">
        <v>77</v>
      </c>
      <c r="C53" s="26" t="s">
        <v>123</v>
      </c>
      <c r="D53" s="20">
        <v>4</v>
      </c>
      <c r="E53" s="27" t="s">
        <v>20</v>
      </c>
      <c r="F53" s="20">
        <v>3</v>
      </c>
      <c r="G53" s="20">
        <v>111.99</v>
      </c>
      <c r="H53" s="20">
        <f t="shared" si="0"/>
        <v>20.929999999999993</v>
      </c>
      <c r="I53" s="20">
        <v>91.06</v>
      </c>
      <c r="J53" s="22">
        <v>6617.5439953818432</v>
      </c>
      <c r="K53" s="24">
        <f t="shared" si="1"/>
        <v>8138.5762359193113</v>
      </c>
      <c r="L53" s="23">
        <f t="shared" si="2"/>
        <v>741098.75204281253</v>
      </c>
      <c r="M53" s="3"/>
      <c r="N53" s="4" t="s">
        <v>39</v>
      </c>
      <c r="O53" s="3"/>
    </row>
    <row r="54" spans="1:15" s="6" customFormat="1" ht="18.600000000000001" customHeight="1">
      <c r="A54" s="19">
        <v>49</v>
      </c>
      <c r="B54" s="20" t="s">
        <v>77</v>
      </c>
      <c r="C54" s="26" t="s">
        <v>41</v>
      </c>
      <c r="D54" s="20">
        <v>3</v>
      </c>
      <c r="E54" s="27" t="s">
        <v>20</v>
      </c>
      <c r="F54" s="20">
        <v>3</v>
      </c>
      <c r="G54" s="20">
        <v>111.99</v>
      </c>
      <c r="H54" s="20">
        <f t="shared" si="0"/>
        <v>20.929999999999993</v>
      </c>
      <c r="I54" s="20">
        <v>91.06</v>
      </c>
      <c r="J54" s="22">
        <v>6627.8666020487344</v>
      </c>
      <c r="K54" s="24">
        <f t="shared" si="1"/>
        <v>8151.2714777447591</v>
      </c>
      <c r="L54" s="23">
        <f t="shared" si="2"/>
        <v>742254.78076343774</v>
      </c>
      <c r="M54" s="3"/>
      <c r="N54" s="4" t="s">
        <v>39</v>
      </c>
      <c r="O54" s="3"/>
    </row>
    <row r="55" spans="1:15" s="6" customFormat="1" ht="18.600000000000001" customHeight="1">
      <c r="A55" s="19">
        <v>50</v>
      </c>
      <c r="B55" s="20" t="s">
        <v>77</v>
      </c>
      <c r="C55" s="26" t="s">
        <v>42</v>
      </c>
      <c r="D55" s="25">
        <v>2</v>
      </c>
      <c r="E55" s="27" t="s">
        <v>20</v>
      </c>
      <c r="F55" s="20">
        <v>3</v>
      </c>
      <c r="G55" s="20">
        <v>111.99</v>
      </c>
      <c r="H55" s="20">
        <f t="shared" si="0"/>
        <v>20.929999999999993</v>
      </c>
      <c r="I55" s="20">
        <v>91.06</v>
      </c>
      <c r="J55" s="22">
        <v>6939.0925021179355</v>
      </c>
      <c r="K55" s="24">
        <f t="shared" si="1"/>
        <v>8534.0321690334677</v>
      </c>
      <c r="L55" s="23">
        <f t="shared" si="2"/>
        <v>777108.96931218752</v>
      </c>
      <c r="M55" s="3"/>
      <c r="N55" s="4" t="s">
        <v>39</v>
      </c>
      <c r="O55" s="3"/>
    </row>
    <row r="56" spans="1:15" s="6" customFormat="1" ht="18.600000000000001" customHeight="1">
      <c r="A56" s="19">
        <v>51</v>
      </c>
      <c r="B56" s="20" t="s">
        <v>77</v>
      </c>
      <c r="C56" s="26" t="s">
        <v>50</v>
      </c>
      <c r="D56" s="20">
        <v>32</v>
      </c>
      <c r="E56" s="27" t="s">
        <v>20</v>
      </c>
      <c r="F56" s="20">
        <v>3</v>
      </c>
      <c r="G56" s="20">
        <v>117.29</v>
      </c>
      <c r="H56" s="20">
        <f t="shared" si="0"/>
        <v>21.92</v>
      </c>
      <c r="I56" s="20">
        <v>95.37</v>
      </c>
      <c r="J56" s="22">
        <v>6878.0542438134116</v>
      </c>
      <c r="K56" s="24">
        <f t="shared" si="1"/>
        <v>8458.9177126651466</v>
      </c>
      <c r="L56" s="23">
        <f t="shared" si="2"/>
        <v>806726.98225687514</v>
      </c>
      <c r="M56" s="3"/>
      <c r="N56" s="4" t="s">
        <v>39</v>
      </c>
      <c r="O56" s="3"/>
    </row>
    <row r="57" spans="1:15" s="6" customFormat="1" ht="18.600000000000001" customHeight="1">
      <c r="A57" s="19">
        <v>52</v>
      </c>
      <c r="B57" s="20" t="s">
        <v>77</v>
      </c>
      <c r="C57" s="26" t="s">
        <v>51</v>
      </c>
      <c r="D57" s="20">
        <v>31</v>
      </c>
      <c r="E57" s="27" t="s">
        <v>20</v>
      </c>
      <c r="F57" s="20">
        <v>3</v>
      </c>
      <c r="G57" s="20">
        <v>117.29</v>
      </c>
      <c r="H57" s="20">
        <f t="shared" si="0"/>
        <v>21.92</v>
      </c>
      <c r="I57" s="20">
        <v>95.37</v>
      </c>
      <c r="J57" s="22">
        <v>6996.6975755552448</v>
      </c>
      <c r="K57" s="24">
        <f t="shared" si="1"/>
        <v>8604.8302258244184</v>
      </c>
      <c r="L57" s="23">
        <f t="shared" si="2"/>
        <v>820642.65863687475</v>
      </c>
      <c r="M57" s="3"/>
      <c r="N57" s="4" t="s">
        <v>39</v>
      </c>
      <c r="O57" s="3"/>
    </row>
    <row r="58" spans="1:15" ht="18.600000000000001" customHeight="1">
      <c r="A58" s="19">
        <v>53</v>
      </c>
      <c r="B58" s="20" t="s">
        <v>77</v>
      </c>
      <c r="C58" s="26" t="s">
        <v>27</v>
      </c>
      <c r="D58" s="20">
        <v>24</v>
      </c>
      <c r="E58" s="27" t="s">
        <v>20</v>
      </c>
      <c r="F58" s="20">
        <v>3</v>
      </c>
      <c r="G58" s="20">
        <v>117.29</v>
      </c>
      <c r="H58" s="20">
        <f t="shared" ref="H58:H89" si="3">G58-I58</f>
        <v>21.92</v>
      </c>
      <c r="I58" s="20">
        <v>95.37</v>
      </c>
      <c r="J58" s="22">
        <v>7182.4076394193826</v>
      </c>
      <c r="K58" s="24">
        <f t="shared" ref="K58:K89" si="4">L58/I58</f>
        <v>8833.2242007706773</v>
      </c>
      <c r="L58" s="23">
        <f t="shared" si="2"/>
        <v>842424.59202749946</v>
      </c>
      <c r="M58" s="21"/>
      <c r="N58" s="4" t="s">
        <v>39</v>
      </c>
      <c r="O58" s="21"/>
    </row>
    <row r="59" spans="1:15" ht="18.600000000000001" customHeight="1">
      <c r="A59" s="19">
        <v>54</v>
      </c>
      <c r="B59" s="20" t="s">
        <v>77</v>
      </c>
      <c r="C59" s="26" t="s">
        <v>26</v>
      </c>
      <c r="D59" s="20">
        <v>22</v>
      </c>
      <c r="E59" s="27" t="s">
        <v>20</v>
      </c>
      <c r="F59" s="20">
        <v>3</v>
      </c>
      <c r="G59" s="20">
        <v>117.29</v>
      </c>
      <c r="H59" s="20">
        <f t="shared" si="3"/>
        <v>21.92</v>
      </c>
      <c r="I59" s="20">
        <v>95.37</v>
      </c>
      <c r="J59" s="22">
        <v>7204.758818686586</v>
      </c>
      <c r="K59" s="24">
        <f t="shared" si="4"/>
        <v>8860.7126123912094</v>
      </c>
      <c r="L59" s="23">
        <f t="shared" si="2"/>
        <v>845046.16184374969</v>
      </c>
      <c r="M59" s="21"/>
      <c r="N59" s="4" t="s">
        <v>39</v>
      </c>
      <c r="O59" s="21"/>
    </row>
    <row r="60" spans="1:15" s="9" customFormat="1" ht="18.600000000000001" customHeight="1">
      <c r="A60" s="19">
        <v>55</v>
      </c>
      <c r="B60" s="20" t="s">
        <v>77</v>
      </c>
      <c r="C60" s="26" t="s">
        <v>25</v>
      </c>
      <c r="D60" s="20">
        <v>18</v>
      </c>
      <c r="E60" s="27" t="s">
        <v>20</v>
      </c>
      <c r="F60" s="20">
        <v>3</v>
      </c>
      <c r="G60" s="20">
        <v>117.29</v>
      </c>
      <c r="H60" s="20">
        <f t="shared" si="3"/>
        <v>21.92</v>
      </c>
      <c r="I60" s="20">
        <v>95.37</v>
      </c>
      <c r="J60" s="22">
        <v>7161.7717218432945</v>
      </c>
      <c r="K60" s="24">
        <f t="shared" si="4"/>
        <v>8807.8452894516104</v>
      </c>
      <c r="L60" s="23">
        <f t="shared" si="2"/>
        <v>840004.20525500004</v>
      </c>
      <c r="M60" s="4"/>
      <c r="N60" s="4" t="s">
        <v>39</v>
      </c>
      <c r="O60" s="4"/>
    </row>
    <row r="61" spans="1:15" ht="18.600000000000001" customHeight="1">
      <c r="A61" s="19">
        <v>56</v>
      </c>
      <c r="B61" s="20" t="s">
        <v>77</v>
      </c>
      <c r="C61" s="26" t="s">
        <v>124</v>
      </c>
      <c r="D61" s="20">
        <v>8</v>
      </c>
      <c r="E61" s="27" t="s">
        <v>20</v>
      </c>
      <c r="F61" s="20">
        <v>3</v>
      </c>
      <c r="G61" s="20">
        <v>117.29</v>
      </c>
      <c r="H61" s="20">
        <f t="shared" si="3"/>
        <v>21.92</v>
      </c>
      <c r="I61" s="20">
        <v>95.37</v>
      </c>
      <c r="J61" s="22">
        <v>6792.0800501268168</v>
      </c>
      <c r="K61" s="24">
        <f t="shared" si="4"/>
        <v>8353.1830667859322</v>
      </c>
      <c r="L61" s="23">
        <f t="shared" si="2"/>
        <v>796643.06907937443</v>
      </c>
      <c r="M61" s="21"/>
      <c r="N61" s="4" t="s">
        <v>39</v>
      </c>
      <c r="O61" s="21"/>
    </row>
    <row r="62" spans="1:15" ht="18.600000000000001" customHeight="1">
      <c r="A62" s="19">
        <v>57</v>
      </c>
      <c r="B62" s="20" t="s">
        <v>77</v>
      </c>
      <c r="C62" s="26" t="s">
        <v>24</v>
      </c>
      <c r="D62" s="20">
        <v>7</v>
      </c>
      <c r="E62" s="27" t="s">
        <v>20</v>
      </c>
      <c r="F62" s="20">
        <v>3</v>
      </c>
      <c r="G62" s="20">
        <v>117.29</v>
      </c>
      <c r="H62" s="20">
        <f t="shared" si="3"/>
        <v>21.92</v>
      </c>
      <c r="I62" s="20">
        <v>95.37</v>
      </c>
      <c r="J62" s="22">
        <v>6845.3851057581578</v>
      </c>
      <c r="K62" s="24">
        <f t="shared" si="4"/>
        <v>8418.7398453850728</v>
      </c>
      <c r="L62" s="23">
        <f t="shared" si="2"/>
        <v>802895.21905437438</v>
      </c>
      <c r="M62" s="21"/>
      <c r="N62" s="4" t="s">
        <v>39</v>
      </c>
      <c r="O62" s="21"/>
    </row>
    <row r="63" spans="1:15" ht="18.600000000000001" customHeight="1">
      <c r="A63" s="19">
        <v>58</v>
      </c>
      <c r="B63" s="20" t="s">
        <v>77</v>
      </c>
      <c r="C63" s="26" t="s">
        <v>23</v>
      </c>
      <c r="D63" s="20">
        <v>6</v>
      </c>
      <c r="E63" s="27" t="s">
        <v>20</v>
      </c>
      <c r="F63" s="20">
        <v>3</v>
      </c>
      <c r="G63" s="20">
        <v>117.29</v>
      </c>
      <c r="H63" s="20">
        <f t="shared" si="3"/>
        <v>21.92</v>
      </c>
      <c r="I63" s="20">
        <v>95.37</v>
      </c>
      <c r="J63" s="22">
        <v>6812.709370542565</v>
      </c>
      <c r="K63" s="24">
        <f t="shared" si="4"/>
        <v>8378.5538646423138</v>
      </c>
      <c r="L63" s="23">
        <f t="shared" si="2"/>
        <v>799062.68207093747</v>
      </c>
      <c r="M63" s="21"/>
      <c r="N63" s="4" t="s">
        <v>39</v>
      </c>
      <c r="O63" s="21"/>
    </row>
    <row r="64" spans="1:15" ht="18.600000000000001" customHeight="1">
      <c r="A64" s="19">
        <v>59</v>
      </c>
      <c r="B64" s="20" t="s">
        <v>77</v>
      </c>
      <c r="C64" s="26" t="s">
        <v>22</v>
      </c>
      <c r="D64" s="20">
        <v>5</v>
      </c>
      <c r="E64" s="27" t="s">
        <v>20</v>
      </c>
      <c r="F64" s="20">
        <v>3</v>
      </c>
      <c r="G64" s="20">
        <v>117.29</v>
      </c>
      <c r="H64" s="20">
        <f t="shared" si="3"/>
        <v>21.92</v>
      </c>
      <c r="I64" s="20">
        <v>95.37</v>
      </c>
      <c r="J64" s="22">
        <v>6780.0402324873176</v>
      </c>
      <c r="K64" s="24">
        <f t="shared" si="4"/>
        <v>8338.3759973622473</v>
      </c>
      <c r="L64" s="23">
        <f t="shared" si="2"/>
        <v>795230.91886843753</v>
      </c>
      <c r="M64" s="21"/>
      <c r="N64" s="4" t="s">
        <v>39</v>
      </c>
      <c r="O64" s="21"/>
    </row>
    <row r="65" spans="1:15" ht="18.600000000000001" customHeight="1">
      <c r="A65" s="19">
        <v>60</v>
      </c>
      <c r="B65" s="20" t="s">
        <v>77</v>
      </c>
      <c r="C65" s="26" t="s">
        <v>21</v>
      </c>
      <c r="D65" s="20">
        <v>4</v>
      </c>
      <c r="E65" s="27" t="s">
        <v>20</v>
      </c>
      <c r="F65" s="20">
        <v>3</v>
      </c>
      <c r="G65" s="20">
        <v>117.29</v>
      </c>
      <c r="H65" s="20">
        <f t="shared" si="3"/>
        <v>21.92</v>
      </c>
      <c r="I65" s="20">
        <v>95.37</v>
      </c>
      <c r="J65" s="22">
        <v>6704.3774004284269</v>
      </c>
      <c r="K65" s="24">
        <f t="shared" si="4"/>
        <v>8245.3226936798801</v>
      </c>
      <c r="L65" s="23">
        <f t="shared" si="2"/>
        <v>786356.42529625027</v>
      </c>
      <c r="M65" s="21"/>
      <c r="N65" s="4" t="s">
        <v>39</v>
      </c>
      <c r="O65" s="21"/>
    </row>
    <row r="66" spans="1:15" ht="18.600000000000001" customHeight="1">
      <c r="A66" s="19">
        <v>61</v>
      </c>
      <c r="B66" s="20" t="s">
        <v>77</v>
      </c>
      <c r="C66" s="26" t="s">
        <v>43</v>
      </c>
      <c r="D66" s="20">
        <v>3</v>
      </c>
      <c r="E66" s="27" t="s">
        <v>20</v>
      </c>
      <c r="F66" s="20">
        <v>3</v>
      </c>
      <c r="G66" s="20">
        <v>117.29</v>
      </c>
      <c r="H66" s="20">
        <f t="shared" si="3"/>
        <v>21.92</v>
      </c>
      <c r="I66" s="20">
        <v>95.37</v>
      </c>
      <c r="J66" s="22">
        <v>6714.7019563768172</v>
      </c>
      <c r="K66" s="24">
        <f t="shared" si="4"/>
        <v>8258.020262802107</v>
      </c>
      <c r="L66" s="23">
        <f t="shared" si="2"/>
        <v>787567.39246343693</v>
      </c>
      <c r="M66" s="21"/>
      <c r="N66" s="4" t="s">
        <v>39</v>
      </c>
      <c r="O66" s="21"/>
    </row>
    <row r="67" spans="1:15" ht="18.600000000000001" customHeight="1">
      <c r="A67" s="19">
        <v>62</v>
      </c>
      <c r="B67" s="20" t="s">
        <v>77</v>
      </c>
      <c r="C67" s="26" t="s">
        <v>44</v>
      </c>
      <c r="D67" s="25">
        <v>2</v>
      </c>
      <c r="E67" s="27" t="s">
        <v>20</v>
      </c>
      <c r="F67" s="20">
        <v>3</v>
      </c>
      <c r="G67" s="20">
        <v>117.29</v>
      </c>
      <c r="H67" s="20">
        <f t="shared" si="3"/>
        <v>21.92</v>
      </c>
      <c r="I67" s="20">
        <v>95.37</v>
      </c>
      <c r="J67" s="22">
        <v>7025.9295930679264</v>
      </c>
      <c r="K67" s="24">
        <f t="shared" si="4"/>
        <v>8640.780979038871</v>
      </c>
      <c r="L67" s="23">
        <f t="shared" si="2"/>
        <v>824071.28197093715</v>
      </c>
      <c r="M67" s="21"/>
      <c r="N67" s="4" t="s">
        <v>39</v>
      </c>
      <c r="O67" s="21"/>
    </row>
    <row r="68" spans="1:15" ht="18.600000000000001" customHeight="1">
      <c r="A68" s="19">
        <v>63</v>
      </c>
      <c r="B68" s="20" t="s">
        <v>77</v>
      </c>
      <c r="C68" s="26" t="s">
        <v>52</v>
      </c>
      <c r="D68" s="20">
        <v>32</v>
      </c>
      <c r="E68" s="27" t="s">
        <v>20</v>
      </c>
      <c r="F68" s="20">
        <v>3</v>
      </c>
      <c r="G68" s="28">
        <v>99.46</v>
      </c>
      <c r="H68" s="28">
        <f t="shared" si="3"/>
        <v>18.589999999999989</v>
      </c>
      <c r="I68" s="28">
        <v>80.87</v>
      </c>
      <c r="J68" s="22">
        <v>6229.7923271195696</v>
      </c>
      <c r="K68" s="24">
        <f t="shared" si="4"/>
        <v>7661.8665123693863</v>
      </c>
      <c r="L68" s="23">
        <f t="shared" si="2"/>
        <v>619615.1448553123</v>
      </c>
      <c r="M68" s="21"/>
      <c r="N68" s="4" t="s">
        <v>39</v>
      </c>
      <c r="O68" s="21"/>
    </row>
    <row r="69" spans="1:15" ht="18.600000000000001" customHeight="1">
      <c r="A69" s="19">
        <v>64</v>
      </c>
      <c r="B69" s="20" t="s">
        <v>77</v>
      </c>
      <c r="C69" s="26" t="s">
        <v>34</v>
      </c>
      <c r="D69" s="20">
        <v>24</v>
      </c>
      <c r="E69" s="27" t="s">
        <v>20</v>
      </c>
      <c r="F69" s="20">
        <v>3</v>
      </c>
      <c r="G69" s="28">
        <v>99.46</v>
      </c>
      <c r="H69" s="28">
        <f t="shared" si="3"/>
        <v>18.589999999999989</v>
      </c>
      <c r="I69" s="28">
        <v>80.87</v>
      </c>
      <c r="J69" s="22">
        <v>6491.163173452268</v>
      </c>
      <c r="K69" s="24">
        <f t="shared" si="4"/>
        <v>7983.3200102827068</v>
      </c>
      <c r="L69" s="23">
        <f t="shared" si="2"/>
        <v>645611.08923156257</v>
      </c>
      <c r="M69" s="21"/>
      <c r="N69" s="4" t="s">
        <v>39</v>
      </c>
      <c r="O69" s="21"/>
    </row>
    <row r="70" spans="1:15" ht="18.600000000000001" customHeight="1">
      <c r="A70" s="19">
        <v>65</v>
      </c>
      <c r="B70" s="20" t="s">
        <v>77</v>
      </c>
      <c r="C70" s="26" t="s">
        <v>125</v>
      </c>
      <c r="D70" s="20">
        <v>23</v>
      </c>
      <c r="E70" s="27" t="s">
        <v>20</v>
      </c>
      <c r="F70" s="20">
        <v>3</v>
      </c>
      <c r="G70" s="28">
        <v>99.46</v>
      </c>
      <c r="H70" s="28">
        <f t="shared" si="3"/>
        <v>18.589999999999989</v>
      </c>
      <c r="I70" s="28">
        <v>80.87</v>
      </c>
      <c r="J70" s="22">
        <v>6566.8141470723158</v>
      </c>
      <c r="K70" s="24">
        <f t="shared" si="4"/>
        <v>8076.3612596489729</v>
      </c>
      <c r="L70" s="23">
        <f t="shared" si="2"/>
        <v>653135.33506781247</v>
      </c>
      <c r="M70" s="21"/>
      <c r="N70" s="4" t="s">
        <v>39</v>
      </c>
      <c r="O70" s="21"/>
    </row>
    <row r="71" spans="1:15" ht="18.600000000000001" customHeight="1">
      <c r="A71" s="19">
        <v>66</v>
      </c>
      <c r="B71" s="20" t="s">
        <v>77</v>
      </c>
      <c r="C71" s="26" t="s">
        <v>33</v>
      </c>
      <c r="D71" s="20">
        <v>21</v>
      </c>
      <c r="E71" s="27" t="s">
        <v>20</v>
      </c>
      <c r="F71" s="20">
        <v>3</v>
      </c>
      <c r="G71" s="28">
        <v>99.46</v>
      </c>
      <c r="H71" s="28">
        <f t="shared" si="3"/>
        <v>18.589999999999989</v>
      </c>
      <c r="I71" s="28">
        <v>80.87</v>
      </c>
      <c r="J71" s="22">
        <v>6632.1568586554858</v>
      </c>
      <c r="K71" s="24">
        <f t="shared" si="4"/>
        <v>8156.7246341272976</v>
      </c>
      <c r="L71" s="23">
        <f t="shared" ref="L71:L134" si="5">J71*G71</f>
        <v>659634.32116187457</v>
      </c>
      <c r="M71" s="21"/>
      <c r="N71" s="4" t="s">
        <v>39</v>
      </c>
      <c r="O71" s="21"/>
    </row>
    <row r="72" spans="1:15" ht="18.600000000000001" customHeight="1">
      <c r="A72" s="19">
        <v>67</v>
      </c>
      <c r="B72" s="20" t="s">
        <v>77</v>
      </c>
      <c r="C72" s="26" t="s">
        <v>126</v>
      </c>
      <c r="D72" s="20">
        <v>20</v>
      </c>
      <c r="E72" s="27" t="s">
        <v>20</v>
      </c>
      <c r="F72" s="20">
        <v>3</v>
      </c>
      <c r="G72" s="28">
        <v>99.46</v>
      </c>
      <c r="H72" s="28">
        <f t="shared" si="3"/>
        <v>18.589999999999989</v>
      </c>
      <c r="I72" s="28">
        <v>80.87</v>
      </c>
      <c r="J72" s="22">
        <v>6664.8321043572778</v>
      </c>
      <c r="K72" s="24">
        <f t="shared" si="4"/>
        <v>8196.9111054701953</v>
      </c>
      <c r="L72" s="23">
        <f t="shared" si="5"/>
        <v>662884.2010993748</v>
      </c>
      <c r="M72" s="21"/>
      <c r="N72" s="4" t="s">
        <v>39</v>
      </c>
      <c r="O72" s="21"/>
    </row>
    <row r="73" spans="1:15" ht="18.600000000000001" customHeight="1">
      <c r="A73" s="19">
        <v>68</v>
      </c>
      <c r="B73" s="20" t="s">
        <v>77</v>
      </c>
      <c r="C73" s="26" t="s">
        <v>127</v>
      </c>
      <c r="D73" s="20">
        <v>19</v>
      </c>
      <c r="E73" s="27" t="s">
        <v>20</v>
      </c>
      <c r="F73" s="20">
        <v>3</v>
      </c>
      <c r="G73" s="28">
        <v>99.46</v>
      </c>
      <c r="H73" s="28">
        <f t="shared" si="3"/>
        <v>18.589999999999989</v>
      </c>
      <c r="I73" s="28">
        <v>80.87</v>
      </c>
      <c r="J73" s="22">
        <v>6697.4995702386623</v>
      </c>
      <c r="K73" s="24">
        <f t="shared" si="4"/>
        <v>8237.0880086056295</v>
      </c>
      <c r="L73" s="23">
        <f t="shared" si="5"/>
        <v>666133.30725593725</v>
      </c>
      <c r="M73" s="21"/>
      <c r="N73" s="4" t="s">
        <v>39</v>
      </c>
      <c r="O73" s="21"/>
    </row>
    <row r="74" spans="1:15" ht="18.600000000000001" customHeight="1">
      <c r="A74" s="19">
        <v>69</v>
      </c>
      <c r="B74" s="20" t="s">
        <v>77</v>
      </c>
      <c r="C74" s="26" t="s">
        <v>32</v>
      </c>
      <c r="D74" s="20">
        <v>18</v>
      </c>
      <c r="E74" s="27" t="s">
        <v>20</v>
      </c>
      <c r="F74" s="20">
        <v>3</v>
      </c>
      <c r="G74" s="28">
        <v>99.46</v>
      </c>
      <c r="H74" s="28">
        <f t="shared" si="3"/>
        <v>18.589999999999989</v>
      </c>
      <c r="I74" s="28">
        <v>80.87</v>
      </c>
      <c r="J74" s="22">
        <v>6687.1913082017909</v>
      </c>
      <c r="K74" s="24">
        <f t="shared" si="4"/>
        <v>8224.4101337176944</v>
      </c>
      <c r="L74" s="23">
        <f t="shared" si="5"/>
        <v>665108.04751375003</v>
      </c>
      <c r="M74" s="21"/>
      <c r="N74" s="4" t="s">
        <v>39</v>
      </c>
      <c r="O74" s="21"/>
    </row>
    <row r="75" spans="1:15" ht="18.600000000000001" customHeight="1">
      <c r="A75" s="19">
        <v>70</v>
      </c>
      <c r="B75" s="20" t="s">
        <v>77</v>
      </c>
      <c r="C75" s="26" t="s">
        <v>31</v>
      </c>
      <c r="D75" s="20">
        <v>17</v>
      </c>
      <c r="E75" s="27" t="s">
        <v>20</v>
      </c>
      <c r="F75" s="20">
        <v>3</v>
      </c>
      <c r="G75" s="28">
        <v>99.46</v>
      </c>
      <c r="H75" s="28">
        <f t="shared" si="3"/>
        <v>18.589999999999989</v>
      </c>
      <c r="I75" s="28">
        <v>80.87</v>
      </c>
      <c r="J75" s="22">
        <v>6762.8422818218387</v>
      </c>
      <c r="K75" s="24">
        <f t="shared" si="4"/>
        <v>8317.4513830839624</v>
      </c>
      <c r="L75" s="23">
        <f t="shared" si="5"/>
        <v>672632.29335000005</v>
      </c>
      <c r="M75" s="21"/>
      <c r="N75" s="4" t="s">
        <v>39</v>
      </c>
      <c r="O75" s="21"/>
    </row>
    <row r="76" spans="1:15" ht="18.600000000000001" customHeight="1">
      <c r="A76" s="19">
        <v>71</v>
      </c>
      <c r="B76" s="20" t="s">
        <v>77</v>
      </c>
      <c r="C76" s="26" t="s">
        <v>30</v>
      </c>
      <c r="D76" s="20">
        <v>15</v>
      </c>
      <c r="E76" s="27" t="s">
        <v>20</v>
      </c>
      <c r="F76" s="20">
        <v>3</v>
      </c>
      <c r="G76" s="28">
        <v>99.46</v>
      </c>
      <c r="H76" s="28">
        <f t="shared" si="3"/>
        <v>18.589999999999989</v>
      </c>
      <c r="I76" s="28">
        <v>80.87</v>
      </c>
      <c r="J76" s="22">
        <v>6762.8422818218387</v>
      </c>
      <c r="K76" s="24">
        <f t="shared" si="4"/>
        <v>8317.4513830839624</v>
      </c>
      <c r="L76" s="23">
        <f t="shared" si="5"/>
        <v>672632.29335000005</v>
      </c>
      <c r="M76" s="21"/>
      <c r="N76" s="4" t="s">
        <v>39</v>
      </c>
      <c r="O76" s="21"/>
    </row>
    <row r="77" spans="1:15" ht="18.600000000000001" customHeight="1">
      <c r="A77" s="19">
        <v>72</v>
      </c>
      <c r="B77" s="20" t="s">
        <v>77</v>
      </c>
      <c r="C77" s="26" t="s">
        <v>29</v>
      </c>
      <c r="D77" s="20">
        <v>14</v>
      </c>
      <c r="E77" s="27" t="s">
        <v>20</v>
      </c>
      <c r="F77" s="20">
        <v>3</v>
      </c>
      <c r="G77" s="28">
        <v>99.46</v>
      </c>
      <c r="H77" s="28">
        <f t="shared" si="3"/>
        <v>18.589999999999989</v>
      </c>
      <c r="I77" s="28">
        <v>80.87</v>
      </c>
      <c r="J77" s="22">
        <v>6687.1913082017909</v>
      </c>
      <c r="K77" s="24">
        <f t="shared" si="4"/>
        <v>8224.4101337176944</v>
      </c>
      <c r="L77" s="23">
        <f t="shared" si="5"/>
        <v>665108.04751375003</v>
      </c>
      <c r="M77" s="21"/>
      <c r="N77" s="4" t="s">
        <v>39</v>
      </c>
      <c r="O77" s="21"/>
    </row>
    <row r="78" spans="1:15" ht="18.600000000000001" customHeight="1">
      <c r="A78" s="19">
        <v>73</v>
      </c>
      <c r="B78" s="20" t="s">
        <v>77</v>
      </c>
      <c r="C78" s="26" t="s">
        <v>128</v>
      </c>
      <c r="D78" s="20">
        <v>13</v>
      </c>
      <c r="E78" s="27" t="s">
        <v>20</v>
      </c>
      <c r="F78" s="20">
        <v>3</v>
      </c>
      <c r="G78" s="28">
        <v>99.46</v>
      </c>
      <c r="H78" s="28">
        <f t="shared" si="3"/>
        <v>18.589999999999989</v>
      </c>
      <c r="I78" s="28">
        <v>80.87</v>
      </c>
      <c r="J78" s="22">
        <v>6697.4995702386623</v>
      </c>
      <c r="K78" s="24">
        <f t="shared" si="4"/>
        <v>8237.0880086056295</v>
      </c>
      <c r="L78" s="23">
        <f t="shared" si="5"/>
        <v>666133.30725593725</v>
      </c>
      <c r="M78" s="21"/>
      <c r="N78" s="4" t="s">
        <v>39</v>
      </c>
      <c r="O78" s="21"/>
    </row>
    <row r="79" spans="1:15" ht="18.600000000000001" customHeight="1">
      <c r="A79" s="19">
        <v>74</v>
      </c>
      <c r="B79" s="20" t="s">
        <v>77</v>
      </c>
      <c r="C79" s="26" t="s">
        <v>129</v>
      </c>
      <c r="D79" s="20">
        <v>11</v>
      </c>
      <c r="E79" s="27" t="s">
        <v>20</v>
      </c>
      <c r="F79" s="20">
        <v>3</v>
      </c>
      <c r="G79" s="28">
        <v>99.46</v>
      </c>
      <c r="H79" s="28">
        <f t="shared" si="3"/>
        <v>18.589999999999989</v>
      </c>
      <c r="I79" s="28">
        <v>80.87</v>
      </c>
      <c r="J79" s="22">
        <v>6632.1568586554858</v>
      </c>
      <c r="K79" s="24">
        <f t="shared" si="4"/>
        <v>8156.7246341272976</v>
      </c>
      <c r="L79" s="23">
        <f t="shared" si="5"/>
        <v>659634.32116187457</v>
      </c>
      <c r="M79" s="21"/>
      <c r="N79" s="4" t="s">
        <v>39</v>
      </c>
      <c r="O79" s="21"/>
    </row>
    <row r="80" spans="1:15" ht="18.600000000000001" customHeight="1">
      <c r="A80" s="19">
        <v>75</v>
      </c>
      <c r="B80" s="20" t="s">
        <v>77</v>
      </c>
      <c r="C80" s="26" t="s">
        <v>28</v>
      </c>
      <c r="D80" s="20">
        <v>8</v>
      </c>
      <c r="E80" s="27" t="s">
        <v>20</v>
      </c>
      <c r="F80" s="20">
        <v>3</v>
      </c>
      <c r="G80" s="28">
        <v>99.46</v>
      </c>
      <c r="H80" s="28">
        <f t="shared" si="3"/>
        <v>18.589999999999989</v>
      </c>
      <c r="I80" s="28">
        <v>80.87</v>
      </c>
      <c r="J80" s="22">
        <v>6448.1718858931954</v>
      </c>
      <c r="K80" s="24">
        <f t="shared" si="4"/>
        <v>7930.4460958444051</v>
      </c>
      <c r="L80" s="23">
        <f t="shared" si="5"/>
        <v>641335.17577093712</v>
      </c>
      <c r="M80" s="21"/>
      <c r="N80" s="4" t="s">
        <v>39</v>
      </c>
      <c r="O80" s="21"/>
    </row>
    <row r="81" spans="1:15" ht="18.600000000000001" customHeight="1">
      <c r="A81" s="19">
        <v>76</v>
      </c>
      <c r="B81" s="20" t="s">
        <v>77</v>
      </c>
      <c r="C81" s="26" t="s">
        <v>130</v>
      </c>
      <c r="D81" s="20">
        <v>5</v>
      </c>
      <c r="E81" s="27" t="s">
        <v>20</v>
      </c>
      <c r="F81" s="20">
        <v>3</v>
      </c>
      <c r="G81" s="28">
        <v>99.46</v>
      </c>
      <c r="H81" s="28">
        <f t="shared" si="3"/>
        <v>18.589999999999989</v>
      </c>
      <c r="I81" s="28">
        <v>80.87</v>
      </c>
      <c r="J81" s="22">
        <v>6436.1442835467742</v>
      </c>
      <c r="K81" s="24">
        <f t="shared" si="4"/>
        <v>7915.6536471072341</v>
      </c>
      <c r="L81" s="23">
        <f t="shared" si="5"/>
        <v>640138.91044156207</v>
      </c>
      <c r="M81" s="21"/>
      <c r="N81" s="4" t="s">
        <v>39</v>
      </c>
      <c r="O81" s="21"/>
    </row>
    <row r="82" spans="1:15" ht="18.600000000000001" customHeight="1">
      <c r="A82" s="19">
        <v>77</v>
      </c>
      <c r="B82" s="20" t="s">
        <v>77</v>
      </c>
      <c r="C82" s="26" t="s">
        <v>131</v>
      </c>
      <c r="D82" s="20">
        <v>4</v>
      </c>
      <c r="E82" s="27" t="s">
        <v>20</v>
      </c>
      <c r="F82" s="20">
        <v>3</v>
      </c>
      <c r="G82" s="28">
        <v>99.46</v>
      </c>
      <c r="H82" s="28">
        <f t="shared" si="3"/>
        <v>18.589999999999989</v>
      </c>
      <c r="I82" s="28">
        <v>80.87</v>
      </c>
      <c r="J82" s="22">
        <v>6360.4777502859142</v>
      </c>
      <c r="K82" s="24">
        <f t="shared" si="4"/>
        <v>7822.5932613260411</v>
      </c>
      <c r="L82" s="23">
        <f t="shared" si="5"/>
        <v>632613.11704343697</v>
      </c>
      <c r="M82" s="21"/>
      <c r="N82" s="4" t="s">
        <v>39</v>
      </c>
      <c r="O82" s="21"/>
    </row>
    <row r="83" spans="1:15" ht="18.600000000000001" customHeight="1">
      <c r="A83" s="19">
        <v>78</v>
      </c>
      <c r="B83" s="20" t="s">
        <v>77</v>
      </c>
      <c r="C83" s="26" t="s">
        <v>45</v>
      </c>
      <c r="D83" s="20">
        <v>3</v>
      </c>
      <c r="E83" s="27" t="s">
        <v>20</v>
      </c>
      <c r="F83" s="20">
        <v>3</v>
      </c>
      <c r="G83" s="28">
        <v>99.46</v>
      </c>
      <c r="H83" s="28">
        <f t="shared" si="3"/>
        <v>18.589999999999989</v>
      </c>
      <c r="I83" s="28">
        <v>80.87</v>
      </c>
      <c r="J83" s="22">
        <v>6370.8015719636051</v>
      </c>
      <c r="K83" s="24">
        <f t="shared" si="4"/>
        <v>7835.2902726289112</v>
      </c>
      <c r="L83" s="23">
        <f t="shared" si="5"/>
        <v>633639.92434750008</v>
      </c>
      <c r="M83" s="21"/>
      <c r="N83" s="4" t="s">
        <v>39</v>
      </c>
      <c r="O83" s="21"/>
    </row>
    <row r="84" spans="1:15" ht="18.600000000000001" customHeight="1">
      <c r="A84" s="19">
        <v>79</v>
      </c>
      <c r="B84" s="20" t="s">
        <v>77</v>
      </c>
      <c r="C84" s="26" t="s">
        <v>46</v>
      </c>
      <c r="D84" s="25">
        <v>2</v>
      </c>
      <c r="E84" s="27" t="s">
        <v>20</v>
      </c>
      <c r="F84" s="20">
        <v>3</v>
      </c>
      <c r="G84" s="28">
        <v>99.46</v>
      </c>
      <c r="H84" s="28">
        <f t="shared" si="3"/>
        <v>18.589999999999989</v>
      </c>
      <c r="I84" s="28">
        <v>80.87</v>
      </c>
      <c r="J84" s="22">
        <v>6467.0846292982123</v>
      </c>
      <c r="K84" s="24">
        <f t="shared" si="4"/>
        <v>7953.7064081859799</v>
      </c>
      <c r="L84" s="23">
        <f t="shared" si="5"/>
        <v>643216.2372300002</v>
      </c>
      <c r="M84" s="21"/>
      <c r="N84" s="4" t="s">
        <v>39</v>
      </c>
      <c r="O84" s="21"/>
    </row>
    <row r="85" spans="1:15" ht="18.600000000000001" customHeight="1">
      <c r="A85" s="19">
        <v>80</v>
      </c>
      <c r="B85" s="20" t="s">
        <v>77</v>
      </c>
      <c r="C85" s="26" t="s">
        <v>132</v>
      </c>
      <c r="D85" s="20">
        <v>32</v>
      </c>
      <c r="E85" s="27" t="s">
        <v>20</v>
      </c>
      <c r="F85" s="20">
        <v>3</v>
      </c>
      <c r="G85" s="28">
        <v>90.22</v>
      </c>
      <c r="H85" s="28">
        <f t="shared" si="3"/>
        <v>16.86</v>
      </c>
      <c r="I85" s="28">
        <v>73.36</v>
      </c>
      <c r="J85" s="22">
        <v>6143.8223590701882</v>
      </c>
      <c r="K85" s="24">
        <f t="shared" si="4"/>
        <v>7555.8295152032761</v>
      </c>
      <c r="L85" s="23">
        <f t="shared" si="5"/>
        <v>554295.65323531232</v>
      </c>
      <c r="M85" s="21"/>
      <c r="N85" s="4" t="s">
        <v>39</v>
      </c>
      <c r="O85" s="21"/>
    </row>
    <row r="86" spans="1:15" ht="18.600000000000001" customHeight="1">
      <c r="A86" s="19">
        <v>81</v>
      </c>
      <c r="B86" s="20" t="s">
        <v>77</v>
      </c>
      <c r="C86" s="26" t="s">
        <v>133</v>
      </c>
      <c r="D86" s="20">
        <v>31</v>
      </c>
      <c r="E86" s="27" t="s">
        <v>20</v>
      </c>
      <c r="F86" s="20">
        <v>3</v>
      </c>
      <c r="G86" s="28">
        <v>90.22</v>
      </c>
      <c r="H86" s="28">
        <f t="shared" si="3"/>
        <v>16.86</v>
      </c>
      <c r="I86" s="28">
        <v>73.36</v>
      </c>
      <c r="J86" s="22">
        <v>6219.4765560297037</v>
      </c>
      <c r="K86" s="24">
        <f t="shared" si="4"/>
        <v>7648.8709771673921</v>
      </c>
      <c r="L86" s="23">
        <f t="shared" si="5"/>
        <v>561121.17488499987</v>
      </c>
      <c r="M86" s="21"/>
      <c r="N86" s="4" t="s">
        <v>39</v>
      </c>
      <c r="O86" s="21"/>
    </row>
    <row r="87" spans="1:15" ht="18.600000000000001" customHeight="1">
      <c r="A87" s="19">
        <v>82</v>
      </c>
      <c r="B87" s="20" t="s">
        <v>77</v>
      </c>
      <c r="C87" s="26" t="s">
        <v>134</v>
      </c>
      <c r="D87" s="20">
        <v>30</v>
      </c>
      <c r="E87" s="27" t="s">
        <v>20</v>
      </c>
      <c r="F87" s="20">
        <v>3</v>
      </c>
      <c r="G87" s="28">
        <v>90.22</v>
      </c>
      <c r="H87" s="28">
        <f t="shared" si="3"/>
        <v>16.86</v>
      </c>
      <c r="I87" s="28">
        <v>73.36</v>
      </c>
      <c r="J87" s="22">
        <v>6252.153405640378</v>
      </c>
      <c r="K87" s="24">
        <f t="shared" si="4"/>
        <v>7689.0578006662336</v>
      </c>
      <c r="L87" s="23">
        <f t="shared" si="5"/>
        <v>564069.28025687486</v>
      </c>
      <c r="M87" s="21"/>
      <c r="N87" s="4" t="s">
        <v>39</v>
      </c>
      <c r="O87" s="21"/>
    </row>
    <row r="88" spans="1:15" ht="18.600000000000001" customHeight="1">
      <c r="A88" s="19">
        <v>83</v>
      </c>
      <c r="B88" s="20" t="s">
        <v>77</v>
      </c>
      <c r="C88" s="26" t="s">
        <v>135</v>
      </c>
      <c r="D88" s="20">
        <v>29</v>
      </c>
      <c r="E88" s="27" t="s">
        <v>20</v>
      </c>
      <c r="F88" s="20">
        <v>3</v>
      </c>
      <c r="G88" s="28">
        <v>90.22</v>
      </c>
      <c r="H88" s="28">
        <f t="shared" si="3"/>
        <v>16.86</v>
      </c>
      <c r="I88" s="28">
        <v>73.36</v>
      </c>
      <c r="J88" s="22">
        <v>6284.8216786501034</v>
      </c>
      <c r="K88" s="24">
        <f t="shared" si="4"/>
        <v>7729.2340764423707</v>
      </c>
      <c r="L88" s="23">
        <f t="shared" si="5"/>
        <v>567016.61184781231</v>
      </c>
      <c r="M88" s="21"/>
      <c r="N88" s="4" t="s">
        <v>39</v>
      </c>
      <c r="O88" s="21"/>
    </row>
    <row r="89" spans="1:15" ht="18.600000000000001" customHeight="1">
      <c r="A89" s="19">
        <v>84</v>
      </c>
      <c r="B89" s="20" t="s">
        <v>77</v>
      </c>
      <c r="C89" s="26" t="s">
        <v>136</v>
      </c>
      <c r="D89" s="20">
        <v>28</v>
      </c>
      <c r="E89" s="27" t="s">
        <v>20</v>
      </c>
      <c r="F89" s="20">
        <v>3</v>
      </c>
      <c r="G89" s="28">
        <v>90.22</v>
      </c>
      <c r="H89" s="28">
        <f t="shared" si="3"/>
        <v>16.86</v>
      </c>
      <c r="I89" s="28">
        <v>73.36</v>
      </c>
      <c r="J89" s="22">
        <v>6274.5040277100397</v>
      </c>
      <c r="K89" s="24">
        <f t="shared" si="4"/>
        <v>7716.5451660305316</v>
      </c>
      <c r="L89" s="23">
        <f t="shared" si="5"/>
        <v>566085.75337999978</v>
      </c>
      <c r="M89" s="21"/>
      <c r="N89" s="4" t="s">
        <v>39</v>
      </c>
      <c r="O89" s="21"/>
    </row>
    <row r="90" spans="1:15" ht="18.600000000000001" customHeight="1">
      <c r="A90" s="19">
        <v>85</v>
      </c>
      <c r="B90" s="20" t="s">
        <v>77</v>
      </c>
      <c r="C90" s="26" t="s">
        <v>137</v>
      </c>
      <c r="D90" s="20">
        <v>27</v>
      </c>
      <c r="E90" s="27" t="s">
        <v>20</v>
      </c>
      <c r="F90" s="20">
        <v>3</v>
      </c>
      <c r="G90" s="28">
        <v>90.22</v>
      </c>
      <c r="H90" s="28">
        <f t="shared" ref="H90:H115" si="6">G90-I90</f>
        <v>16.86</v>
      </c>
      <c r="I90" s="28">
        <v>73.36</v>
      </c>
      <c r="J90" s="22">
        <v>6350.166801270504</v>
      </c>
      <c r="K90" s="24">
        <f t="shared" ref="K90:K153" si="7">L90/I90</f>
        <v>7809.5971757173511</v>
      </c>
      <c r="L90" s="23">
        <f t="shared" si="5"/>
        <v>572912.04881062487</v>
      </c>
      <c r="M90" s="21"/>
      <c r="N90" s="4" t="s">
        <v>39</v>
      </c>
      <c r="O90" s="21"/>
    </row>
    <row r="91" spans="1:15" ht="18.600000000000001" customHeight="1">
      <c r="A91" s="19">
        <v>86</v>
      </c>
      <c r="B91" s="20" t="s">
        <v>77</v>
      </c>
      <c r="C91" s="26" t="s">
        <v>138</v>
      </c>
      <c r="D91" s="20">
        <v>26</v>
      </c>
      <c r="E91" s="27" t="s">
        <v>20</v>
      </c>
      <c r="F91" s="20">
        <v>3</v>
      </c>
      <c r="G91" s="28">
        <v>90.22</v>
      </c>
      <c r="H91" s="28">
        <f t="shared" si="6"/>
        <v>16.86</v>
      </c>
      <c r="I91" s="28">
        <v>73.36</v>
      </c>
      <c r="J91" s="22">
        <v>6382.8264976792816</v>
      </c>
      <c r="K91" s="24">
        <f t="shared" si="7"/>
        <v>7849.7629037707848</v>
      </c>
      <c r="L91" s="23">
        <f t="shared" si="5"/>
        <v>575858.60662062478</v>
      </c>
      <c r="M91" s="21"/>
      <c r="N91" s="4" t="s">
        <v>39</v>
      </c>
      <c r="O91" s="21"/>
    </row>
    <row r="92" spans="1:15" ht="18.600000000000001" customHeight="1">
      <c r="A92" s="19">
        <v>87</v>
      </c>
      <c r="B92" s="20" t="s">
        <v>77</v>
      </c>
      <c r="C92" s="26" t="s">
        <v>139</v>
      </c>
      <c r="D92" s="20">
        <v>25</v>
      </c>
      <c r="E92" s="27" t="s">
        <v>20</v>
      </c>
      <c r="F92" s="20">
        <v>3</v>
      </c>
      <c r="G92" s="28">
        <v>90.22</v>
      </c>
      <c r="H92" s="28">
        <f t="shared" si="6"/>
        <v>16.86</v>
      </c>
      <c r="I92" s="28">
        <v>73.36</v>
      </c>
      <c r="J92" s="22">
        <v>6415.5033472899549</v>
      </c>
      <c r="K92" s="24">
        <f t="shared" si="7"/>
        <v>7889.9497272696262</v>
      </c>
      <c r="L92" s="23">
        <f t="shared" si="5"/>
        <v>578806.71199249977</v>
      </c>
      <c r="M92" s="21"/>
      <c r="N92" s="4" t="s">
        <v>39</v>
      </c>
      <c r="O92" s="21"/>
    </row>
    <row r="93" spans="1:15" ht="18.600000000000001" customHeight="1">
      <c r="A93" s="19">
        <v>88</v>
      </c>
      <c r="B93" s="20" t="s">
        <v>77</v>
      </c>
      <c r="C93" s="26" t="s">
        <v>140</v>
      </c>
      <c r="D93" s="20">
        <v>24</v>
      </c>
      <c r="E93" s="27" t="s">
        <v>20</v>
      </c>
      <c r="F93" s="20">
        <v>3</v>
      </c>
      <c r="G93" s="28">
        <v>90.22</v>
      </c>
      <c r="H93" s="28">
        <f t="shared" si="6"/>
        <v>16.86</v>
      </c>
      <c r="I93" s="28">
        <v>73.36</v>
      </c>
      <c r="J93" s="22">
        <v>6405.1856963498922</v>
      </c>
      <c r="K93" s="24">
        <f t="shared" si="7"/>
        <v>7877.2608168577872</v>
      </c>
      <c r="L93" s="23">
        <f t="shared" si="5"/>
        <v>577875.85352468723</v>
      </c>
      <c r="M93" s="21"/>
      <c r="N93" s="4" t="s">
        <v>39</v>
      </c>
      <c r="O93" s="21"/>
    </row>
    <row r="94" spans="1:15" ht="18.600000000000001" customHeight="1">
      <c r="A94" s="19">
        <v>89</v>
      </c>
      <c r="B94" s="20" t="s">
        <v>77</v>
      </c>
      <c r="C94" s="26" t="s">
        <v>141</v>
      </c>
      <c r="D94" s="20">
        <v>23</v>
      </c>
      <c r="E94" s="27" t="s">
        <v>20</v>
      </c>
      <c r="F94" s="20">
        <v>3</v>
      </c>
      <c r="G94" s="28">
        <v>90.22</v>
      </c>
      <c r="H94" s="28">
        <f t="shared" si="6"/>
        <v>16.86</v>
      </c>
      <c r="I94" s="28">
        <v>73.36</v>
      </c>
      <c r="J94" s="22">
        <v>6480.8398933094086</v>
      </c>
      <c r="K94" s="24">
        <f t="shared" si="7"/>
        <v>7970.3022788219032</v>
      </c>
      <c r="L94" s="23">
        <f t="shared" si="5"/>
        <v>584701.37517437479</v>
      </c>
      <c r="M94" s="21"/>
      <c r="N94" s="4" t="s">
        <v>39</v>
      </c>
      <c r="O94" s="21"/>
    </row>
    <row r="95" spans="1:15" ht="18.600000000000001" customHeight="1">
      <c r="A95" s="19">
        <v>90</v>
      </c>
      <c r="B95" s="20" t="s">
        <v>77</v>
      </c>
      <c r="C95" s="26" t="s">
        <v>142</v>
      </c>
      <c r="D95" s="20">
        <v>22</v>
      </c>
      <c r="E95" s="27" t="s">
        <v>20</v>
      </c>
      <c r="F95" s="20">
        <v>3</v>
      </c>
      <c r="G95" s="28">
        <v>90.22</v>
      </c>
      <c r="H95" s="28">
        <f t="shared" si="6"/>
        <v>16.86</v>
      </c>
      <c r="I95" s="28">
        <v>73.36</v>
      </c>
      <c r="J95" s="22">
        <v>6513.5167429200819</v>
      </c>
      <c r="K95" s="24">
        <f t="shared" si="7"/>
        <v>8010.4891023207438</v>
      </c>
      <c r="L95" s="23">
        <f t="shared" si="5"/>
        <v>587649.48054624978</v>
      </c>
      <c r="M95" s="21"/>
      <c r="N95" s="4" t="s">
        <v>39</v>
      </c>
      <c r="O95" s="21"/>
    </row>
    <row r="96" spans="1:15" ht="18.600000000000001" customHeight="1">
      <c r="A96" s="19">
        <v>91</v>
      </c>
      <c r="B96" s="20" t="s">
        <v>77</v>
      </c>
      <c r="C96" s="26" t="s">
        <v>143</v>
      </c>
      <c r="D96" s="20">
        <v>21</v>
      </c>
      <c r="E96" s="27" t="s">
        <v>20</v>
      </c>
      <c r="F96" s="20">
        <v>3</v>
      </c>
      <c r="G96" s="28">
        <v>90.22</v>
      </c>
      <c r="H96" s="28">
        <f t="shared" si="6"/>
        <v>16.86</v>
      </c>
      <c r="I96" s="28">
        <v>73.36</v>
      </c>
      <c r="J96" s="22">
        <v>6546.1850159298083</v>
      </c>
      <c r="K96" s="24">
        <f t="shared" si="7"/>
        <v>8050.6653780968827</v>
      </c>
      <c r="L96" s="23">
        <f t="shared" si="5"/>
        <v>590596.81213718734</v>
      </c>
      <c r="M96" s="21"/>
      <c r="N96" s="4" t="s">
        <v>39</v>
      </c>
      <c r="O96" s="21"/>
    </row>
    <row r="97" spans="1:15" ht="18.600000000000001" customHeight="1">
      <c r="A97" s="19">
        <v>92</v>
      </c>
      <c r="B97" s="20" t="s">
        <v>77</v>
      </c>
      <c r="C97" s="26" t="s">
        <v>144</v>
      </c>
      <c r="D97" s="20">
        <v>20</v>
      </c>
      <c r="E97" s="27" t="s">
        <v>20</v>
      </c>
      <c r="F97" s="20">
        <v>3</v>
      </c>
      <c r="G97" s="28">
        <v>90.22</v>
      </c>
      <c r="H97" s="28">
        <f t="shared" si="6"/>
        <v>16.86</v>
      </c>
      <c r="I97" s="28">
        <v>73.36</v>
      </c>
      <c r="J97" s="22">
        <v>6578.8532889395337</v>
      </c>
      <c r="K97" s="24">
        <f t="shared" si="7"/>
        <v>8090.8416538730189</v>
      </c>
      <c r="L97" s="23">
        <f t="shared" si="5"/>
        <v>593544.14372812468</v>
      </c>
      <c r="M97" s="21"/>
      <c r="N97" s="4" t="s">
        <v>39</v>
      </c>
      <c r="O97" s="21"/>
    </row>
    <row r="98" spans="1:15" ht="18.600000000000001" customHeight="1">
      <c r="A98" s="19">
        <v>93</v>
      </c>
      <c r="B98" s="20" t="s">
        <v>77</v>
      </c>
      <c r="C98" s="26" t="s">
        <v>145</v>
      </c>
      <c r="D98" s="20">
        <v>19</v>
      </c>
      <c r="E98" s="27" t="s">
        <v>20</v>
      </c>
      <c r="F98" s="20">
        <v>3</v>
      </c>
      <c r="G98" s="28">
        <v>90.22</v>
      </c>
      <c r="H98" s="28">
        <f t="shared" si="6"/>
        <v>16.86</v>
      </c>
      <c r="I98" s="28">
        <v>73.36</v>
      </c>
      <c r="J98" s="22">
        <v>6611.5301385502098</v>
      </c>
      <c r="K98" s="24">
        <f t="shared" si="7"/>
        <v>8131.0284773718631</v>
      </c>
      <c r="L98" s="23">
        <f t="shared" si="5"/>
        <v>596492.2490999999</v>
      </c>
      <c r="M98" s="21"/>
      <c r="N98" s="4" t="s">
        <v>39</v>
      </c>
      <c r="O98" s="21"/>
    </row>
    <row r="99" spans="1:15" ht="18.600000000000001" customHeight="1">
      <c r="A99" s="19">
        <v>94</v>
      </c>
      <c r="B99" s="20" t="s">
        <v>77</v>
      </c>
      <c r="C99" s="26" t="s">
        <v>146</v>
      </c>
      <c r="D99" s="20">
        <v>18</v>
      </c>
      <c r="E99" s="27" t="s">
        <v>20</v>
      </c>
      <c r="F99" s="20">
        <v>3</v>
      </c>
      <c r="G99" s="28">
        <v>90.22</v>
      </c>
      <c r="H99" s="28">
        <f t="shared" si="6"/>
        <v>16.86</v>
      </c>
      <c r="I99" s="28">
        <v>73.36</v>
      </c>
      <c r="J99" s="22">
        <v>6601.2124876101452</v>
      </c>
      <c r="K99" s="24">
        <f t="shared" si="7"/>
        <v>8118.3395669600222</v>
      </c>
      <c r="L99" s="23">
        <f t="shared" si="5"/>
        <v>595561.39063218725</v>
      </c>
      <c r="M99" s="21"/>
      <c r="N99" s="4" t="s">
        <v>39</v>
      </c>
      <c r="O99" s="21"/>
    </row>
    <row r="100" spans="1:15" ht="18.600000000000001" customHeight="1">
      <c r="A100" s="19">
        <v>95</v>
      </c>
      <c r="B100" s="20" t="s">
        <v>77</v>
      </c>
      <c r="C100" s="26" t="s">
        <v>147</v>
      </c>
      <c r="D100" s="20">
        <v>17</v>
      </c>
      <c r="E100" s="27" t="s">
        <v>20</v>
      </c>
      <c r="F100" s="20">
        <v>3</v>
      </c>
      <c r="G100" s="28">
        <v>90.22</v>
      </c>
      <c r="H100" s="28">
        <f t="shared" si="6"/>
        <v>16.86</v>
      </c>
      <c r="I100" s="28">
        <v>73.36</v>
      </c>
      <c r="J100" s="22">
        <v>6676.8752611706095</v>
      </c>
      <c r="K100" s="24">
        <f t="shared" si="7"/>
        <v>8211.3915766468417</v>
      </c>
      <c r="L100" s="23">
        <f t="shared" si="5"/>
        <v>602387.68606281234</v>
      </c>
      <c r="M100" s="21"/>
      <c r="N100" s="4" t="s">
        <v>39</v>
      </c>
      <c r="O100" s="21"/>
    </row>
    <row r="101" spans="1:15" ht="18.600000000000001" customHeight="1">
      <c r="A101" s="19">
        <v>96</v>
      </c>
      <c r="B101" s="20" t="s">
        <v>77</v>
      </c>
      <c r="C101" s="26" t="s">
        <v>148</v>
      </c>
      <c r="D101" s="20">
        <v>16</v>
      </c>
      <c r="E101" s="27" t="s">
        <v>20</v>
      </c>
      <c r="F101" s="20">
        <v>3</v>
      </c>
      <c r="G101" s="28">
        <v>90.22</v>
      </c>
      <c r="H101" s="28">
        <f t="shared" si="6"/>
        <v>16.86</v>
      </c>
      <c r="I101" s="28">
        <v>73.36</v>
      </c>
      <c r="J101" s="22">
        <v>6709.543534180335</v>
      </c>
      <c r="K101" s="24">
        <f t="shared" si="7"/>
        <v>8251.5678524229806</v>
      </c>
      <c r="L101" s="23">
        <f t="shared" si="5"/>
        <v>605335.01765374979</v>
      </c>
      <c r="M101" s="21"/>
      <c r="N101" s="4" t="s">
        <v>39</v>
      </c>
      <c r="O101" s="21"/>
    </row>
    <row r="102" spans="1:15" ht="18.600000000000001" customHeight="1">
      <c r="A102" s="19">
        <v>97</v>
      </c>
      <c r="B102" s="20" t="s">
        <v>77</v>
      </c>
      <c r="C102" s="26" t="s">
        <v>149</v>
      </c>
      <c r="D102" s="20">
        <v>15</v>
      </c>
      <c r="E102" s="27" t="s">
        <v>20</v>
      </c>
      <c r="F102" s="20">
        <v>3</v>
      </c>
      <c r="G102" s="28">
        <v>90.22</v>
      </c>
      <c r="H102" s="28">
        <f t="shared" si="6"/>
        <v>16.86</v>
      </c>
      <c r="I102" s="28">
        <v>73.36</v>
      </c>
      <c r="J102" s="22">
        <v>6676.8752611706095</v>
      </c>
      <c r="K102" s="24">
        <f t="shared" si="7"/>
        <v>8211.3915766468417</v>
      </c>
      <c r="L102" s="23">
        <f t="shared" si="5"/>
        <v>602387.68606281234</v>
      </c>
      <c r="M102" s="21"/>
      <c r="N102" s="4" t="s">
        <v>39</v>
      </c>
      <c r="O102" s="21"/>
    </row>
    <row r="103" spans="1:15" ht="18.600000000000001" customHeight="1">
      <c r="A103" s="19">
        <v>98</v>
      </c>
      <c r="B103" s="20" t="s">
        <v>77</v>
      </c>
      <c r="C103" s="26" t="s">
        <v>150</v>
      </c>
      <c r="D103" s="20">
        <v>14</v>
      </c>
      <c r="E103" s="27" t="s">
        <v>20</v>
      </c>
      <c r="F103" s="20">
        <v>3</v>
      </c>
      <c r="G103" s="28">
        <v>90.22</v>
      </c>
      <c r="H103" s="28">
        <f t="shared" si="6"/>
        <v>16.86</v>
      </c>
      <c r="I103" s="28">
        <v>73.36</v>
      </c>
      <c r="J103" s="22">
        <v>6601.2124876101452</v>
      </c>
      <c r="K103" s="24">
        <f t="shared" si="7"/>
        <v>8118.3395669600222</v>
      </c>
      <c r="L103" s="23">
        <f t="shared" si="5"/>
        <v>595561.39063218725</v>
      </c>
      <c r="M103" s="21"/>
      <c r="N103" s="4" t="s">
        <v>39</v>
      </c>
      <c r="O103" s="21"/>
    </row>
    <row r="104" spans="1:15" ht="18.600000000000001" customHeight="1">
      <c r="A104" s="19">
        <v>99</v>
      </c>
      <c r="B104" s="20" t="s">
        <v>77</v>
      </c>
      <c r="C104" s="26" t="s">
        <v>151</v>
      </c>
      <c r="D104" s="20">
        <v>13</v>
      </c>
      <c r="E104" s="27" t="s">
        <v>20</v>
      </c>
      <c r="F104" s="20">
        <v>3</v>
      </c>
      <c r="G104" s="28">
        <v>90.22</v>
      </c>
      <c r="H104" s="28">
        <f t="shared" si="6"/>
        <v>16.86</v>
      </c>
      <c r="I104" s="28">
        <v>73.36</v>
      </c>
      <c r="J104" s="22">
        <v>6611.5301385502098</v>
      </c>
      <c r="K104" s="24">
        <f t="shared" si="7"/>
        <v>8131.0284773718631</v>
      </c>
      <c r="L104" s="23">
        <f t="shared" si="5"/>
        <v>596492.2490999999</v>
      </c>
      <c r="M104" s="21"/>
      <c r="N104" s="4" t="s">
        <v>39</v>
      </c>
      <c r="O104" s="21"/>
    </row>
    <row r="105" spans="1:15" ht="18.600000000000001" customHeight="1">
      <c r="A105" s="19">
        <v>100</v>
      </c>
      <c r="B105" s="20" t="s">
        <v>77</v>
      </c>
      <c r="C105" s="26" t="s">
        <v>152</v>
      </c>
      <c r="D105" s="20">
        <v>12</v>
      </c>
      <c r="E105" s="27" t="s">
        <v>20</v>
      </c>
      <c r="F105" s="20">
        <v>3</v>
      </c>
      <c r="G105" s="28">
        <v>90.22</v>
      </c>
      <c r="H105" s="28">
        <f t="shared" si="6"/>
        <v>16.86</v>
      </c>
      <c r="I105" s="28">
        <v>73.36</v>
      </c>
      <c r="J105" s="22">
        <v>6578.8532889395337</v>
      </c>
      <c r="K105" s="24">
        <f t="shared" si="7"/>
        <v>8090.8416538730189</v>
      </c>
      <c r="L105" s="23">
        <f t="shared" si="5"/>
        <v>593544.14372812468</v>
      </c>
      <c r="M105" s="21"/>
      <c r="N105" s="4" t="s">
        <v>39</v>
      </c>
      <c r="O105" s="21"/>
    </row>
    <row r="106" spans="1:15" ht="18.600000000000001" customHeight="1">
      <c r="A106" s="19">
        <v>101</v>
      </c>
      <c r="B106" s="20" t="s">
        <v>77</v>
      </c>
      <c r="C106" s="26" t="s">
        <v>153</v>
      </c>
      <c r="D106" s="20">
        <v>11</v>
      </c>
      <c r="E106" s="27" t="s">
        <v>20</v>
      </c>
      <c r="F106" s="20">
        <v>3</v>
      </c>
      <c r="G106" s="28">
        <v>90.22</v>
      </c>
      <c r="H106" s="28">
        <f t="shared" si="6"/>
        <v>16.86</v>
      </c>
      <c r="I106" s="28">
        <v>73.36</v>
      </c>
      <c r="J106" s="22">
        <v>6546.1850159298083</v>
      </c>
      <c r="K106" s="24">
        <f t="shared" si="7"/>
        <v>8050.6653780968827</v>
      </c>
      <c r="L106" s="23">
        <f t="shared" si="5"/>
        <v>590596.81213718734</v>
      </c>
      <c r="M106" s="21"/>
      <c r="N106" s="4" t="s">
        <v>39</v>
      </c>
      <c r="O106" s="21"/>
    </row>
    <row r="107" spans="1:15" ht="18.600000000000001" customHeight="1">
      <c r="A107" s="19">
        <v>102</v>
      </c>
      <c r="B107" s="20" t="s">
        <v>77</v>
      </c>
      <c r="C107" s="26" t="s">
        <v>154</v>
      </c>
      <c r="D107" s="20">
        <v>10</v>
      </c>
      <c r="E107" s="27" t="s">
        <v>20</v>
      </c>
      <c r="F107" s="20">
        <v>3</v>
      </c>
      <c r="G107" s="28">
        <v>90.22</v>
      </c>
      <c r="H107" s="28">
        <f t="shared" si="6"/>
        <v>16.86</v>
      </c>
      <c r="I107" s="28">
        <v>73.36</v>
      </c>
      <c r="J107" s="22">
        <v>6513.5167429200819</v>
      </c>
      <c r="K107" s="24">
        <f t="shared" si="7"/>
        <v>8010.4891023207438</v>
      </c>
      <c r="L107" s="23">
        <f t="shared" si="5"/>
        <v>587649.48054624978</v>
      </c>
      <c r="M107" s="21"/>
      <c r="N107" s="4" t="s">
        <v>39</v>
      </c>
      <c r="O107" s="21"/>
    </row>
    <row r="108" spans="1:15" ht="18.600000000000001" customHeight="1">
      <c r="A108" s="19">
        <v>103</v>
      </c>
      <c r="B108" s="20" t="s">
        <v>77</v>
      </c>
      <c r="C108" s="26" t="s">
        <v>155</v>
      </c>
      <c r="D108" s="20">
        <v>9</v>
      </c>
      <c r="E108" s="27" t="s">
        <v>20</v>
      </c>
      <c r="F108" s="20">
        <v>3</v>
      </c>
      <c r="G108" s="28">
        <v>90.22</v>
      </c>
      <c r="H108" s="28">
        <f t="shared" si="6"/>
        <v>16.86</v>
      </c>
      <c r="I108" s="28">
        <v>73.36</v>
      </c>
      <c r="J108" s="22">
        <v>6480.8398933094086</v>
      </c>
      <c r="K108" s="24">
        <f t="shared" si="7"/>
        <v>7970.3022788219032</v>
      </c>
      <c r="L108" s="23">
        <f t="shared" si="5"/>
        <v>584701.37517437479</v>
      </c>
      <c r="M108" s="21"/>
      <c r="N108" s="4" t="s">
        <v>39</v>
      </c>
      <c r="O108" s="21"/>
    </row>
    <row r="109" spans="1:15" ht="18.600000000000001" customHeight="1">
      <c r="A109" s="19">
        <v>104</v>
      </c>
      <c r="B109" s="20" t="s">
        <v>77</v>
      </c>
      <c r="C109" s="26" t="s">
        <v>156</v>
      </c>
      <c r="D109" s="20">
        <v>8</v>
      </c>
      <c r="E109" s="27" t="s">
        <v>20</v>
      </c>
      <c r="F109" s="20">
        <v>3</v>
      </c>
      <c r="G109" s="28">
        <v>90.22</v>
      </c>
      <c r="H109" s="28">
        <f t="shared" si="6"/>
        <v>16.86</v>
      </c>
      <c r="I109" s="28">
        <v>73.36</v>
      </c>
      <c r="J109" s="22">
        <v>6362.1997724001039</v>
      </c>
      <c r="K109" s="24">
        <f t="shared" si="7"/>
        <v>7824.3956306698119</v>
      </c>
      <c r="L109" s="23">
        <f t="shared" si="5"/>
        <v>573997.66346593737</v>
      </c>
      <c r="M109" s="21"/>
      <c r="N109" s="4" t="s">
        <v>39</v>
      </c>
      <c r="O109" s="21"/>
    </row>
    <row r="110" spans="1:15" ht="18.600000000000001" customHeight="1">
      <c r="A110" s="19">
        <v>105</v>
      </c>
      <c r="B110" s="20" t="s">
        <v>77</v>
      </c>
      <c r="C110" s="26" t="s">
        <v>157</v>
      </c>
      <c r="D110" s="20">
        <v>7</v>
      </c>
      <c r="E110" s="27" t="s">
        <v>20</v>
      </c>
      <c r="F110" s="20">
        <v>3</v>
      </c>
      <c r="G110" s="28">
        <v>90.22</v>
      </c>
      <c r="H110" s="28">
        <f t="shared" si="6"/>
        <v>16.86</v>
      </c>
      <c r="I110" s="28">
        <v>73.36</v>
      </c>
      <c r="J110" s="22">
        <v>6415.5033472899549</v>
      </c>
      <c r="K110" s="24">
        <f t="shared" si="7"/>
        <v>7889.9497272696262</v>
      </c>
      <c r="L110" s="23">
        <f t="shared" si="5"/>
        <v>578806.71199249977</v>
      </c>
      <c r="M110" s="21"/>
      <c r="N110" s="4" t="s">
        <v>39</v>
      </c>
      <c r="O110" s="21"/>
    </row>
    <row r="111" spans="1:15" ht="18.600000000000001" customHeight="1">
      <c r="A111" s="19">
        <v>106</v>
      </c>
      <c r="B111" s="20" t="s">
        <v>77</v>
      </c>
      <c r="C111" s="26" t="s">
        <v>158</v>
      </c>
      <c r="D111" s="20">
        <v>6</v>
      </c>
      <c r="E111" s="27" t="s">
        <v>20</v>
      </c>
      <c r="F111" s="20">
        <v>3</v>
      </c>
      <c r="G111" s="28">
        <v>90.22</v>
      </c>
      <c r="H111" s="28">
        <f t="shared" si="6"/>
        <v>16.86</v>
      </c>
      <c r="I111" s="28">
        <v>73.36</v>
      </c>
      <c r="J111" s="22">
        <v>6382.8264976792816</v>
      </c>
      <c r="K111" s="24">
        <f t="shared" si="7"/>
        <v>7849.7629037707848</v>
      </c>
      <c r="L111" s="23">
        <f t="shared" si="5"/>
        <v>575858.60662062478</v>
      </c>
      <c r="M111" s="21"/>
      <c r="N111" s="4" t="s">
        <v>39</v>
      </c>
      <c r="O111" s="21"/>
    </row>
    <row r="112" spans="1:15" ht="18.600000000000001" customHeight="1">
      <c r="A112" s="19">
        <v>107</v>
      </c>
      <c r="B112" s="20" t="s">
        <v>77</v>
      </c>
      <c r="C112" s="26" t="s">
        <v>159</v>
      </c>
      <c r="D112" s="20">
        <v>5</v>
      </c>
      <c r="E112" s="27" t="s">
        <v>20</v>
      </c>
      <c r="F112" s="20">
        <v>3</v>
      </c>
      <c r="G112" s="28">
        <v>90.22</v>
      </c>
      <c r="H112" s="28">
        <f t="shared" si="6"/>
        <v>16.86</v>
      </c>
      <c r="I112" s="28">
        <v>73.36</v>
      </c>
      <c r="J112" s="22">
        <v>6350.166801270504</v>
      </c>
      <c r="K112" s="24">
        <f t="shared" si="7"/>
        <v>7809.5971757173511</v>
      </c>
      <c r="L112" s="23">
        <f t="shared" si="5"/>
        <v>572912.04881062487</v>
      </c>
      <c r="M112" s="21"/>
      <c r="N112" s="4" t="s">
        <v>39</v>
      </c>
      <c r="O112" s="21"/>
    </row>
    <row r="113" spans="1:15" ht="18.600000000000001" customHeight="1">
      <c r="A113" s="19">
        <v>108</v>
      </c>
      <c r="B113" s="20" t="s">
        <v>77</v>
      </c>
      <c r="C113" s="26" t="s">
        <v>160</v>
      </c>
      <c r="D113" s="20">
        <v>4</v>
      </c>
      <c r="E113" s="27" t="s">
        <v>20</v>
      </c>
      <c r="F113" s="20">
        <v>3</v>
      </c>
      <c r="G113" s="28">
        <v>90.22</v>
      </c>
      <c r="H113" s="28">
        <f t="shared" si="6"/>
        <v>16.86</v>
      </c>
      <c r="I113" s="28">
        <v>73.36</v>
      </c>
      <c r="J113" s="22">
        <v>6274.5040277100397</v>
      </c>
      <c r="K113" s="24">
        <f t="shared" si="7"/>
        <v>7716.5451660305316</v>
      </c>
      <c r="L113" s="23">
        <f t="shared" si="5"/>
        <v>566085.75337999978</v>
      </c>
      <c r="M113" s="21"/>
      <c r="N113" s="4" t="s">
        <v>39</v>
      </c>
      <c r="O113" s="21"/>
    </row>
    <row r="114" spans="1:15" ht="18.600000000000001" customHeight="1">
      <c r="A114" s="19">
        <v>109</v>
      </c>
      <c r="B114" s="20" t="s">
        <v>77</v>
      </c>
      <c r="C114" s="26" t="s">
        <v>161</v>
      </c>
      <c r="D114" s="20">
        <v>3</v>
      </c>
      <c r="E114" s="27" t="s">
        <v>20</v>
      </c>
      <c r="F114" s="20">
        <v>3</v>
      </c>
      <c r="G114" s="28">
        <v>90.22</v>
      </c>
      <c r="H114" s="28">
        <f t="shared" si="6"/>
        <v>16.86</v>
      </c>
      <c r="I114" s="28">
        <v>73.36</v>
      </c>
      <c r="J114" s="22">
        <v>6284.8216786501034</v>
      </c>
      <c r="K114" s="24">
        <f t="shared" si="7"/>
        <v>7729.2340764423707</v>
      </c>
      <c r="L114" s="23">
        <f t="shared" si="5"/>
        <v>567016.61184781231</v>
      </c>
      <c r="M114" s="21"/>
      <c r="N114" s="4" t="s">
        <v>39</v>
      </c>
      <c r="O114" s="21"/>
    </row>
    <row r="115" spans="1:15" ht="18.600000000000001" customHeight="1">
      <c r="A115" s="19">
        <v>110</v>
      </c>
      <c r="B115" s="20" t="s">
        <v>77</v>
      </c>
      <c r="C115" s="26" t="s">
        <v>162</v>
      </c>
      <c r="D115" s="25">
        <v>2</v>
      </c>
      <c r="E115" s="27" t="s">
        <v>20</v>
      </c>
      <c r="F115" s="20">
        <v>3</v>
      </c>
      <c r="G115" s="28">
        <v>90.22</v>
      </c>
      <c r="H115" s="28">
        <f t="shared" si="6"/>
        <v>16.86</v>
      </c>
      <c r="I115" s="28">
        <v>73.36</v>
      </c>
      <c r="J115" s="22">
        <v>6252.153405640378</v>
      </c>
      <c r="K115" s="24">
        <f t="shared" si="7"/>
        <v>7689.0578006662336</v>
      </c>
      <c r="L115" s="23">
        <f t="shared" si="5"/>
        <v>564069.28025687486</v>
      </c>
      <c r="M115" s="21"/>
      <c r="N115" s="4" t="s">
        <v>39</v>
      </c>
      <c r="O115" s="21"/>
    </row>
    <row r="116" spans="1:15" ht="18.600000000000001" customHeight="1">
      <c r="A116" s="19">
        <v>111</v>
      </c>
      <c r="B116" s="20" t="s">
        <v>77</v>
      </c>
      <c r="C116" s="26" t="s">
        <v>53</v>
      </c>
      <c r="D116" s="20">
        <v>32</v>
      </c>
      <c r="E116" s="27" t="s">
        <v>20</v>
      </c>
      <c r="F116" s="20">
        <v>3</v>
      </c>
      <c r="G116" s="20">
        <v>97.42</v>
      </c>
      <c r="H116" s="20">
        <f>G116-I116</f>
        <v>18.210000000000008</v>
      </c>
      <c r="I116" s="20">
        <v>79.209999999999994</v>
      </c>
      <c r="J116" s="22">
        <v>6142.9644172558255</v>
      </c>
      <c r="K116" s="24">
        <f t="shared" si="7"/>
        <v>7555.2025442376298</v>
      </c>
      <c r="L116" s="23">
        <f t="shared" si="5"/>
        <v>598447.59352906258</v>
      </c>
      <c r="M116" s="21"/>
      <c r="N116" s="4" t="s">
        <v>39</v>
      </c>
      <c r="O116" s="21"/>
    </row>
    <row r="117" spans="1:15" ht="18.600000000000001" customHeight="1">
      <c r="A117" s="19">
        <v>112</v>
      </c>
      <c r="B117" s="20" t="s">
        <v>77</v>
      </c>
      <c r="C117" s="26" t="s">
        <v>163</v>
      </c>
      <c r="D117" s="20">
        <v>31</v>
      </c>
      <c r="E117" s="27" t="s">
        <v>20</v>
      </c>
      <c r="F117" s="20">
        <v>3</v>
      </c>
      <c r="G117" s="20">
        <v>97.42</v>
      </c>
      <c r="H117" s="20">
        <f t="shared" ref="H117:H178" si="8">G117-I117</f>
        <v>18.210000000000008</v>
      </c>
      <c r="I117" s="20">
        <v>79.209999999999994</v>
      </c>
      <c r="J117" s="22">
        <v>6261.6050030024589</v>
      </c>
      <c r="K117" s="24">
        <f t="shared" si="7"/>
        <v>7701.1180329819408</v>
      </c>
      <c r="L117" s="23">
        <f t="shared" si="5"/>
        <v>610005.5593924995</v>
      </c>
      <c r="M117" s="21"/>
      <c r="N117" s="4" t="s">
        <v>39</v>
      </c>
      <c r="O117" s="21"/>
    </row>
    <row r="118" spans="1:15" ht="18.600000000000001" customHeight="1">
      <c r="A118" s="19">
        <v>113</v>
      </c>
      <c r="B118" s="20" t="s">
        <v>77</v>
      </c>
      <c r="C118" s="26" t="s">
        <v>164</v>
      </c>
      <c r="D118" s="20">
        <v>30</v>
      </c>
      <c r="E118" s="27" t="s">
        <v>20</v>
      </c>
      <c r="F118" s="20">
        <v>3</v>
      </c>
      <c r="G118" s="20">
        <v>97.42</v>
      </c>
      <c r="H118" s="20">
        <f t="shared" si="8"/>
        <v>18.210000000000008</v>
      </c>
      <c r="I118" s="20">
        <v>79.209999999999994</v>
      </c>
      <c r="J118" s="22">
        <v>6294.2814018617819</v>
      </c>
      <c r="K118" s="24">
        <f t="shared" si="7"/>
        <v>7741.3065795906432</v>
      </c>
      <c r="L118" s="23">
        <f t="shared" si="5"/>
        <v>613188.89416937483</v>
      </c>
      <c r="M118" s="21"/>
      <c r="N118" s="4" t="s">
        <v>39</v>
      </c>
      <c r="O118" s="21"/>
    </row>
    <row r="119" spans="1:15" ht="18.600000000000001" customHeight="1">
      <c r="A119" s="19">
        <v>114</v>
      </c>
      <c r="B119" s="20" t="s">
        <v>77</v>
      </c>
      <c r="C119" s="26" t="s">
        <v>165</v>
      </c>
      <c r="D119" s="20">
        <v>29</v>
      </c>
      <c r="E119" s="27" t="s">
        <v>20</v>
      </c>
      <c r="F119" s="20">
        <v>3</v>
      </c>
      <c r="G119" s="20">
        <v>97.42</v>
      </c>
      <c r="H119" s="20">
        <f t="shared" si="8"/>
        <v>18.210000000000008</v>
      </c>
      <c r="I119" s="20">
        <v>79.209999999999994</v>
      </c>
      <c r="J119" s="22">
        <v>6326.9498579892415</v>
      </c>
      <c r="K119" s="24">
        <f t="shared" si="7"/>
        <v>7781.4853574714298</v>
      </c>
      <c r="L119" s="23">
        <f t="shared" si="5"/>
        <v>616371.45516531193</v>
      </c>
      <c r="M119" s="21"/>
      <c r="N119" s="4" t="s">
        <v>39</v>
      </c>
      <c r="O119" s="21"/>
    </row>
    <row r="120" spans="1:15" ht="18.600000000000001" customHeight="1">
      <c r="A120" s="19">
        <v>115</v>
      </c>
      <c r="B120" s="20" t="s">
        <v>77</v>
      </c>
      <c r="C120" s="26" t="s">
        <v>166</v>
      </c>
      <c r="D120" s="20">
        <v>28</v>
      </c>
      <c r="E120" s="27" t="s">
        <v>20</v>
      </c>
      <c r="F120" s="20">
        <v>3</v>
      </c>
      <c r="G120" s="20">
        <v>97.42</v>
      </c>
      <c r="H120" s="20">
        <f t="shared" si="8"/>
        <v>18.210000000000008</v>
      </c>
      <c r="I120" s="20">
        <v>79.209999999999994</v>
      </c>
      <c r="J120" s="22">
        <v>6316.6322493071202</v>
      </c>
      <c r="K120" s="24">
        <f t="shared" si="7"/>
        <v>7768.7957799204614</v>
      </c>
      <c r="L120" s="23">
        <f t="shared" si="5"/>
        <v>615366.31372749968</v>
      </c>
      <c r="M120" s="21"/>
      <c r="N120" s="4" t="s">
        <v>39</v>
      </c>
      <c r="O120" s="21"/>
    </row>
    <row r="121" spans="1:15" ht="18.600000000000001" customHeight="1">
      <c r="A121" s="19">
        <v>116</v>
      </c>
      <c r="B121" s="20" t="s">
        <v>77</v>
      </c>
      <c r="C121" s="26" t="s">
        <v>167</v>
      </c>
      <c r="D121" s="20">
        <v>27</v>
      </c>
      <c r="E121" s="27" t="s">
        <v>20</v>
      </c>
      <c r="F121" s="20">
        <v>3</v>
      </c>
      <c r="G121" s="20">
        <v>97.42</v>
      </c>
      <c r="H121" s="20">
        <f t="shared" si="8"/>
        <v>18.210000000000008</v>
      </c>
      <c r="I121" s="20">
        <v>79.209999999999994</v>
      </c>
      <c r="J121" s="22">
        <v>6392.2947129760332</v>
      </c>
      <c r="K121" s="24">
        <f t="shared" si="7"/>
        <v>7861.8526819609297</v>
      </c>
      <c r="L121" s="23">
        <f t="shared" si="5"/>
        <v>622737.35093812516</v>
      </c>
      <c r="M121" s="21"/>
      <c r="N121" s="4" t="s">
        <v>39</v>
      </c>
      <c r="O121" s="21"/>
    </row>
    <row r="122" spans="1:15" ht="18.600000000000001" customHeight="1">
      <c r="A122" s="19">
        <v>117</v>
      </c>
      <c r="B122" s="20" t="s">
        <v>77</v>
      </c>
      <c r="C122" s="26" t="s">
        <v>168</v>
      </c>
      <c r="D122" s="20">
        <v>26</v>
      </c>
      <c r="E122" s="27" t="s">
        <v>20</v>
      </c>
      <c r="F122" s="20">
        <v>3</v>
      </c>
      <c r="G122" s="20">
        <v>97.42</v>
      </c>
      <c r="H122" s="20">
        <f t="shared" si="8"/>
        <v>18.210000000000008</v>
      </c>
      <c r="I122" s="20">
        <v>79.209999999999994</v>
      </c>
      <c r="J122" s="22">
        <v>6424.9631691034938</v>
      </c>
      <c r="K122" s="24">
        <f t="shared" si="7"/>
        <v>7902.0314598417172</v>
      </c>
      <c r="L122" s="23">
        <f t="shared" si="5"/>
        <v>625919.91193406237</v>
      </c>
      <c r="M122" s="21"/>
      <c r="N122" s="4" t="s">
        <v>39</v>
      </c>
      <c r="O122" s="21"/>
    </row>
    <row r="123" spans="1:15" ht="18.600000000000001" customHeight="1">
      <c r="A123" s="19">
        <v>118</v>
      </c>
      <c r="B123" s="20" t="s">
        <v>77</v>
      </c>
      <c r="C123" s="26" t="s">
        <v>169</v>
      </c>
      <c r="D123" s="20">
        <v>25</v>
      </c>
      <c r="E123" s="27" t="s">
        <v>20</v>
      </c>
      <c r="F123" s="20">
        <v>3</v>
      </c>
      <c r="G123" s="20">
        <v>97.42</v>
      </c>
      <c r="H123" s="20">
        <f t="shared" si="8"/>
        <v>18.210000000000008</v>
      </c>
      <c r="I123" s="20">
        <v>79.209999999999994</v>
      </c>
      <c r="J123" s="22">
        <v>6457.6316252309571</v>
      </c>
      <c r="K123" s="24">
        <f t="shared" si="7"/>
        <v>7942.2102377225083</v>
      </c>
      <c r="L123" s="23">
        <f t="shared" si="5"/>
        <v>629102.47292999981</v>
      </c>
      <c r="M123" s="21"/>
      <c r="N123" s="4" t="s">
        <v>39</v>
      </c>
      <c r="O123" s="21"/>
    </row>
    <row r="124" spans="1:15" ht="18.600000000000001" customHeight="1">
      <c r="A124" s="19">
        <v>119</v>
      </c>
      <c r="B124" s="20" t="s">
        <v>77</v>
      </c>
      <c r="C124" s="26" t="s">
        <v>170</v>
      </c>
      <c r="D124" s="20">
        <v>24</v>
      </c>
      <c r="E124" s="27" t="s">
        <v>20</v>
      </c>
      <c r="F124" s="20">
        <v>3</v>
      </c>
      <c r="G124" s="20">
        <v>97.42</v>
      </c>
      <c r="H124" s="20">
        <f t="shared" si="8"/>
        <v>18.210000000000008</v>
      </c>
      <c r="I124" s="20">
        <v>79.209999999999994</v>
      </c>
      <c r="J124" s="22">
        <v>6447.3219592806881</v>
      </c>
      <c r="K124" s="24">
        <f t="shared" si="7"/>
        <v>7929.5304288994403</v>
      </c>
      <c r="L124" s="23">
        <f t="shared" si="5"/>
        <v>628098.10527312465</v>
      </c>
      <c r="M124" s="21"/>
      <c r="N124" s="4" t="s">
        <v>39</v>
      </c>
      <c r="O124" s="21"/>
    </row>
    <row r="125" spans="1:15" ht="18.600000000000001" customHeight="1">
      <c r="A125" s="19">
        <v>120</v>
      </c>
      <c r="B125" s="20" t="s">
        <v>77</v>
      </c>
      <c r="C125" s="26" t="s">
        <v>171</v>
      </c>
      <c r="D125" s="20">
        <v>23</v>
      </c>
      <c r="E125" s="27" t="s">
        <v>20</v>
      </c>
      <c r="F125" s="20">
        <v>3</v>
      </c>
      <c r="G125" s="20">
        <v>97.42</v>
      </c>
      <c r="H125" s="20">
        <f t="shared" si="8"/>
        <v>18.210000000000008</v>
      </c>
      <c r="I125" s="20">
        <v>79.209999999999994</v>
      </c>
      <c r="J125" s="22">
        <v>6522.9764802177388</v>
      </c>
      <c r="K125" s="24">
        <f t="shared" si="7"/>
        <v>8022.5775622119954</v>
      </c>
      <c r="L125" s="23">
        <f t="shared" si="5"/>
        <v>635468.36870281212</v>
      </c>
      <c r="M125" s="21"/>
      <c r="N125" s="4" t="s">
        <v>39</v>
      </c>
      <c r="O125" s="21"/>
    </row>
    <row r="126" spans="1:15" ht="18.600000000000001" customHeight="1">
      <c r="A126" s="19">
        <v>121</v>
      </c>
      <c r="B126" s="20" t="s">
        <v>77</v>
      </c>
      <c r="C126" s="26" t="s">
        <v>172</v>
      </c>
      <c r="D126" s="20">
        <v>22</v>
      </c>
      <c r="E126" s="27" t="s">
        <v>20</v>
      </c>
      <c r="F126" s="20">
        <v>3</v>
      </c>
      <c r="G126" s="20">
        <v>97.42</v>
      </c>
      <c r="H126" s="20">
        <f t="shared" si="8"/>
        <v>18.210000000000008</v>
      </c>
      <c r="I126" s="20">
        <v>79.209999999999994</v>
      </c>
      <c r="J126" s="22">
        <v>6555.6449363452075</v>
      </c>
      <c r="K126" s="24">
        <f t="shared" si="7"/>
        <v>8062.7563400927938</v>
      </c>
      <c r="L126" s="23">
        <f t="shared" si="5"/>
        <v>638650.92969875014</v>
      </c>
      <c r="M126" s="21"/>
      <c r="N126" s="4" t="s">
        <v>39</v>
      </c>
      <c r="O126" s="21"/>
    </row>
    <row r="127" spans="1:15" ht="18.600000000000001" customHeight="1">
      <c r="A127" s="19">
        <v>122</v>
      </c>
      <c r="B127" s="20" t="s">
        <v>77</v>
      </c>
      <c r="C127" s="26" t="s">
        <v>173</v>
      </c>
      <c r="D127" s="20">
        <v>21</v>
      </c>
      <c r="E127" s="27" t="s">
        <v>20</v>
      </c>
      <c r="F127" s="20">
        <v>3</v>
      </c>
      <c r="G127" s="20">
        <v>97.42</v>
      </c>
      <c r="H127" s="20">
        <f t="shared" si="8"/>
        <v>18.210000000000008</v>
      </c>
      <c r="I127" s="20">
        <v>79.209999999999994</v>
      </c>
      <c r="J127" s="22">
        <v>6588.3133924726671</v>
      </c>
      <c r="K127" s="24">
        <f t="shared" si="7"/>
        <v>8102.9351179735804</v>
      </c>
      <c r="L127" s="23">
        <f t="shared" si="5"/>
        <v>641833.49069468724</v>
      </c>
      <c r="M127" s="21"/>
      <c r="N127" s="4" t="s">
        <v>39</v>
      </c>
      <c r="O127" s="21"/>
    </row>
    <row r="128" spans="1:15" ht="18.600000000000001" customHeight="1">
      <c r="A128" s="19">
        <v>123</v>
      </c>
      <c r="B128" s="20" t="s">
        <v>77</v>
      </c>
      <c r="C128" s="26" t="s">
        <v>174</v>
      </c>
      <c r="D128" s="20">
        <v>20</v>
      </c>
      <c r="E128" s="27" t="s">
        <v>20</v>
      </c>
      <c r="F128" s="20">
        <v>3</v>
      </c>
      <c r="G128" s="20">
        <v>97.42</v>
      </c>
      <c r="H128" s="20">
        <f t="shared" si="8"/>
        <v>18.210000000000008</v>
      </c>
      <c r="I128" s="20">
        <v>79.209999999999994</v>
      </c>
      <c r="J128" s="22">
        <v>6620.9818486001286</v>
      </c>
      <c r="K128" s="24">
        <f t="shared" si="7"/>
        <v>8143.1138958543697</v>
      </c>
      <c r="L128" s="23">
        <f t="shared" si="5"/>
        <v>645016.05169062456</v>
      </c>
      <c r="M128" s="21"/>
      <c r="N128" s="4" t="s">
        <v>39</v>
      </c>
      <c r="O128" s="21"/>
    </row>
    <row r="129" spans="1:15" ht="18.600000000000001" customHeight="1">
      <c r="A129" s="19">
        <v>124</v>
      </c>
      <c r="B129" s="20" t="s">
        <v>77</v>
      </c>
      <c r="C129" s="26" t="s">
        <v>175</v>
      </c>
      <c r="D129" s="20">
        <v>19</v>
      </c>
      <c r="E129" s="27" t="s">
        <v>20</v>
      </c>
      <c r="F129" s="20">
        <v>3</v>
      </c>
      <c r="G129" s="20">
        <v>97.42</v>
      </c>
      <c r="H129" s="20">
        <f t="shared" si="8"/>
        <v>18.210000000000008</v>
      </c>
      <c r="I129" s="20">
        <v>79.209999999999994</v>
      </c>
      <c r="J129" s="22">
        <v>6653.6503047275964</v>
      </c>
      <c r="K129" s="24">
        <f t="shared" si="7"/>
        <v>8183.2926737351663</v>
      </c>
      <c r="L129" s="23">
        <f t="shared" si="5"/>
        <v>648198.61268656247</v>
      </c>
      <c r="M129" s="21"/>
      <c r="N129" s="4" t="s">
        <v>39</v>
      </c>
      <c r="O129" s="21"/>
    </row>
    <row r="130" spans="1:15" ht="18.600000000000001" customHeight="1">
      <c r="A130" s="19">
        <v>125</v>
      </c>
      <c r="B130" s="20" t="s">
        <v>77</v>
      </c>
      <c r="C130" s="26" t="s">
        <v>176</v>
      </c>
      <c r="D130" s="20">
        <v>18</v>
      </c>
      <c r="E130" s="27" t="s">
        <v>20</v>
      </c>
      <c r="F130" s="20">
        <v>3</v>
      </c>
      <c r="G130" s="20">
        <v>97.42</v>
      </c>
      <c r="H130" s="20">
        <f t="shared" si="8"/>
        <v>18.210000000000008</v>
      </c>
      <c r="I130" s="20">
        <v>79.209999999999994</v>
      </c>
      <c r="J130" s="22">
        <v>6643.3326960454742</v>
      </c>
      <c r="K130" s="24">
        <f t="shared" si="7"/>
        <v>8170.6030961841961</v>
      </c>
      <c r="L130" s="23">
        <f t="shared" si="5"/>
        <v>647193.47124875011</v>
      </c>
      <c r="M130" s="21"/>
      <c r="N130" s="4" t="s">
        <v>39</v>
      </c>
      <c r="O130" s="21"/>
    </row>
    <row r="131" spans="1:15" ht="18.600000000000001" customHeight="1">
      <c r="A131" s="19">
        <v>126</v>
      </c>
      <c r="B131" s="20" t="s">
        <v>77</v>
      </c>
      <c r="C131" s="26" t="s">
        <v>177</v>
      </c>
      <c r="D131" s="20">
        <v>17</v>
      </c>
      <c r="E131" s="27" t="s">
        <v>20</v>
      </c>
      <c r="F131" s="20">
        <v>3</v>
      </c>
      <c r="G131" s="20">
        <v>97.42</v>
      </c>
      <c r="H131" s="20">
        <f t="shared" si="8"/>
        <v>18.210000000000008</v>
      </c>
      <c r="I131" s="20">
        <v>79.209999999999994</v>
      </c>
      <c r="J131" s="22">
        <v>6718.9951597143809</v>
      </c>
      <c r="K131" s="24">
        <f t="shared" si="7"/>
        <v>8263.6599982246571</v>
      </c>
      <c r="L131" s="23">
        <f t="shared" si="5"/>
        <v>654564.50845937501</v>
      </c>
      <c r="M131" s="21"/>
      <c r="N131" s="4" t="s">
        <v>39</v>
      </c>
      <c r="O131" s="21"/>
    </row>
    <row r="132" spans="1:15" ht="18.600000000000001" customHeight="1">
      <c r="A132" s="19">
        <v>127</v>
      </c>
      <c r="B132" s="20" t="s">
        <v>77</v>
      </c>
      <c r="C132" s="26" t="s">
        <v>178</v>
      </c>
      <c r="D132" s="20">
        <v>16</v>
      </c>
      <c r="E132" s="27" t="s">
        <v>20</v>
      </c>
      <c r="F132" s="20">
        <v>3</v>
      </c>
      <c r="G132" s="20">
        <v>97.42</v>
      </c>
      <c r="H132" s="20">
        <f t="shared" si="8"/>
        <v>18.210000000000008</v>
      </c>
      <c r="I132" s="20">
        <v>79.209999999999994</v>
      </c>
      <c r="J132" s="22">
        <v>6751.6636158418414</v>
      </c>
      <c r="K132" s="24">
        <f t="shared" si="7"/>
        <v>8303.8387761054455</v>
      </c>
      <c r="L132" s="23">
        <f t="shared" si="5"/>
        <v>657747.06945531222</v>
      </c>
      <c r="M132" s="21"/>
      <c r="N132" s="4" t="s">
        <v>39</v>
      </c>
      <c r="O132" s="21"/>
    </row>
    <row r="133" spans="1:15" ht="18.600000000000001" customHeight="1">
      <c r="A133" s="19">
        <v>128</v>
      </c>
      <c r="B133" s="20" t="s">
        <v>77</v>
      </c>
      <c r="C133" s="26" t="s">
        <v>179</v>
      </c>
      <c r="D133" s="20">
        <v>15</v>
      </c>
      <c r="E133" s="27" t="s">
        <v>20</v>
      </c>
      <c r="F133" s="20">
        <v>3</v>
      </c>
      <c r="G133" s="20">
        <v>97.42</v>
      </c>
      <c r="H133" s="20">
        <f t="shared" si="8"/>
        <v>18.210000000000008</v>
      </c>
      <c r="I133" s="20">
        <v>79.209999999999994</v>
      </c>
      <c r="J133" s="22">
        <v>6718.9951597143809</v>
      </c>
      <c r="K133" s="24">
        <f t="shared" si="7"/>
        <v>8263.6599982246571</v>
      </c>
      <c r="L133" s="23">
        <f t="shared" si="5"/>
        <v>654564.50845937501</v>
      </c>
      <c r="M133" s="21"/>
      <c r="N133" s="4" t="s">
        <v>39</v>
      </c>
      <c r="O133" s="21"/>
    </row>
    <row r="134" spans="1:15" ht="18.600000000000001" customHeight="1">
      <c r="A134" s="19">
        <v>129</v>
      </c>
      <c r="B134" s="20" t="s">
        <v>77</v>
      </c>
      <c r="C134" s="26" t="s">
        <v>180</v>
      </c>
      <c r="D134" s="20">
        <v>14</v>
      </c>
      <c r="E134" s="27" t="s">
        <v>20</v>
      </c>
      <c r="F134" s="20">
        <v>3</v>
      </c>
      <c r="G134" s="20">
        <v>97.42</v>
      </c>
      <c r="H134" s="20">
        <f t="shared" si="8"/>
        <v>18.210000000000008</v>
      </c>
      <c r="I134" s="20">
        <v>79.209999999999994</v>
      </c>
      <c r="J134" s="22">
        <v>6643.3326960454742</v>
      </c>
      <c r="K134" s="24">
        <f t="shared" si="7"/>
        <v>8170.6030961841961</v>
      </c>
      <c r="L134" s="23">
        <f t="shared" si="5"/>
        <v>647193.47124875011</v>
      </c>
      <c r="M134" s="21"/>
      <c r="N134" s="4" t="s">
        <v>39</v>
      </c>
      <c r="O134" s="21"/>
    </row>
    <row r="135" spans="1:15" ht="18.600000000000001" customHeight="1">
      <c r="A135" s="19">
        <v>130</v>
      </c>
      <c r="B135" s="20" t="s">
        <v>77</v>
      </c>
      <c r="C135" s="26" t="s">
        <v>181</v>
      </c>
      <c r="D135" s="20">
        <v>13</v>
      </c>
      <c r="E135" s="27" t="s">
        <v>20</v>
      </c>
      <c r="F135" s="20">
        <v>3</v>
      </c>
      <c r="G135" s="20">
        <v>97.42</v>
      </c>
      <c r="H135" s="20">
        <f t="shared" si="8"/>
        <v>18.210000000000008</v>
      </c>
      <c r="I135" s="20">
        <v>79.209999999999994</v>
      </c>
      <c r="J135" s="22">
        <v>6653.6503047275964</v>
      </c>
      <c r="K135" s="24">
        <f t="shared" si="7"/>
        <v>8183.2926737351663</v>
      </c>
      <c r="L135" s="23">
        <f t="shared" ref="L135:L198" si="9">J135*G135</f>
        <v>648198.61268656247</v>
      </c>
      <c r="M135" s="21"/>
      <c r="N135" s="4" t="s">
        <v>39</v>
      </c>
      <c r="O135" s="21"/>
    </row>
    <row r="136" spans="1:15" ht="18.600000000000001" customHeight="1">
      <c r="A136" s="19">
        <v>131</v>
      </c>
      <c r="B136" s="20" t="s">
        <v>77</v>
      </c>
      <c r="C136" s="26" t="s">
        <v>182</v>
      </c>
      <c r="D136" s="20">
        <v>12</v>
      </c>
      <c r="E136" s="27" t="s">
        <v>20</v>
      </c>
      <c r="F136" s="20">
        <v>3</v>
      </c>
      <c r="G136" s="20">
        <v>97.42</v>
      </c>
      <c r="H136" s="20">
        <f t="shared" si="8"/>
        <v>18.210000000000008</v>
      </c>
      <c r="I136" s="20">
        <v>79.209999999999994</v>
      </c>
      <c r="J136" s="22">
        <v>6620.9818486001286</v>
      </c>
      <c r="K136" s="24">
        <f t="shared" si="7"/>
        <v>8143.1138958543697</v>
      </c>
      <c r="L136" s="23">
        <f t="shared" si="9"/>
        <v>645016.05169062456</v>
      </c>
      <c r="M136" s="21"/>
      <c r="N136" s="4" t="s">
        <v>39</v>
      </c>
      <c r="O136" s="21"/>
    </row>
    <row r="137" spans="1:15" ht="18.600000000000001" customHeight="1">
      <c r="A137" s="19">
        <v>132</v>
      </c>
      <c r="B137" s="20" t="s">
        <v>77</v>
      </c>
      <c r="C137" s="26" t="s">
        <v>183</v>
      </c>
      <c r="D137" s="20">
        <v>11</v>
      </c>
      <c r="E137" s="27" t="s">
        <v>20</v>
      </c>
      <c r="F137" s="20">
        <v>3</v>
      </c>
      <c r="G137" s="20">
        <v>97.42</v>
      </c>
      <c r="H137" s="20">
        <f t="shared" si="8"/>
        <v>18.210000000000008</v>
      </c>
      <c r="I137" s="20">
        <v>79.209999999999994</v>
      </c>
      <c r="J137" s="22">
        <v>6588.3133924726671</v>
      </c>
      <c r="K137" s="24">
        <f t="shared" si="7"/>
        <v>8102.9351179735804</v>
      </c>
      <c r="L137" s="23">
        <f t="shared" si="9"/>
        <v>641833.49069468724</v>
      </c>
      <c r="M137" s="21"/>
      <c r="N137" s="4" t="s">
        <v>39</v>
      </c>
      <c r="O137" s="21"/>
    </row>
    <row r="138" spans="1:15" ht="18.600000000000001" customHeight="1">
      <c r="A138" s="19">
        <v>133</v>
      </c>
      <c r="B138" s="20" t="s">
        <v>77</v>
      </c>
      <c r="C138" s="26" t="s">
        <v>184</v>
      </c>
      <c r="D138" s="20">
        <v>10</v>
      </c>
      <c r="E138" s="27" t="s">
        <v>20</v>
      </c>
      <c r="F138" s="20">
        <v>3</v>
      </c>
      <c r="G138" s="20">
        <v>97.42</v>
      </c>
      <c r="H138" s="20">
        <f t="shared" si="8"/>
        <v>18.210000000000008</v>
      </c>
      <c r="I138" s="20">
        <v>79.209999999999994</v>
      </c>
      <c r="J138" s="22">
        <v>6555.6449363452075</v>
      </c>
      <c r="K138" s="24">
        <f t="shared" si="7"/>
        <v>8062.7563400927938</v>
      </c>
      <c r="L138" s="23">
        <f t="shared" si="9"/>
        <v>638650.92969875014</v>
      </c>
      <c r="M138" s="21"/>
      <c r="N138" s="4" t="s">
        <v>39</v>
      </c>
      <c r="O138" s="21"/>
    </row>
    <row r="139" spans="1:15" ht="18.600000000000001" customHeight="1">
      <c r="A139" s="19">
        <v>134</v>
      </c>
      <c r="B139" s="20" t="s">
        <v>77</v>
      </c>
      <c r="C139" s="26" t="s">
        <v>185</v>
      </c>
      <c r="D139" s="20">
        <v>9</v>
      </c>
      <c r="E139" s="27" t="s">
        <v>20</v>
      </c>
      <c r="F139" s="20">
        <v>3</v>
      </c>
      <c r="G139" s="20">
        <v>97.42</v>
      </c>
      <c r="H139" s="20">
        <f t="shared" si="8"/>
        <v>18.210000000000008</v>
      </c>
      <c r="I139" s="20">
        <v>79.209999999999994</v>
      </c>
      <c r="J139" s="22">
        <v>6522.9764802177388</v>
      </c>
      <c r="K139" s="24">
        <f t="shared" si="7"/>
        <v>8022.5775622119954</v>
      </c>
      <c r="L139" s="23">
        <f t="shared" si="9"/>
        <v>635468.36870281212</v>
      </c>
      <c r="M139" s="21"/>
      <c r="N139" s="4" t="s">
        <v>39</v>
      </c>
      <c r="O139" s="21"/>
    </row>
    <row r="140" spans="1:15" ht="18.600000000000001" customHeight="1">
      <c r="A140" s="19">
        <v>135</v>
      </c>
      <c r="B140" s="20" t="s">
        <v>77</v>
      </c>
      <c r="C140" s="26" t="s">
        <v>186</v>
      </c>
      <c r="D140" s="20">
        <v>8</v>
      </c>
      <c r="E140" s="27" t="s">
        <v>20</v>
      </c>
      <c r="F140" s="20">
        <v>3</v>
      </c>
      <c r="G140" s="20">
        <v>97.42</v>
      </c>
      <c r="H140" s="20">
        <f t="shared" si="8"/>
        <v>18.210000000000008</v>
      </c>
      <c r="I140" s="20">
        <v>79.209999999999994</v>
      </c>
      <c r="J140" s="22">
        <v>6404.327951739243</v>
      </c>
      <c r="K140" s="24">
        <f t="shared" si="7"/>
        <v>7876.6523047397695</v>
      </c>
      <c r="L140" s="23">
        <f t="shared" si="9"/>
        <v>623909.62905843707</v>
      </c>
      <c r="M140" s="21"/>
      <c r="N140" s="4" t="s">
        <v>39</v>
      </c>
      <c r="O140" s="21"/>
    </row>
    <row r="141" spans="1:15" ht="18.600000000000001" customHeight="1">
      <c r="A141" s="19">
        <v>136</v>
      </c>
      <c r="B141" s="20" t="s">
        <v>77</v>
      </c>
      <c r="C141" s="26" t="s">
        <v>187</v>
      </c>
      <c r="D141" s="20">
        <v>7</v>
      </c>
      <c r="E141" s="27" t="s">
        <v>20</v>
      </c>
      <c r="F141" s="20">
        <v>3</v>
      </c>
      <c r="G141" s="20">
        <v>97.42</v>
      </c>
      <c r="H141" s="20">
        <f t="shared" si="8"/>
        <v>18.210000000000008</v>
      </c>
      <c r="I141" s="20">
        <v>79.209999999999994</v>
      </c>
      <c r="J141" s="22">
        <v>6457.6316252309571</v>
      </c>
      <c r="K141" s="24">
        <f t="shared" si="7"/>
        <v>7942.2102377225083</v>
      </c>
      <c r="L141" s="23">
        <f t="shared" si="9"/>
        <v>629102.47292999981</v>
      </c>
      <c r="M141" s="21"/>
      <c r="N141" s="4" t="s">
        <v>39</v>
      </c>
      <c r="O141" s="21"/>
    </row>
    <row r="142" spans="1:15" ht="18.600000000000001" customHeight="1">
      <c r="A142" s="19">
        <v>137</v>
      </c>
      <c r="B142" s="20" t="s">
        <v>77</v>
      </c>
      <c r="C142" s="26" t="s">
        <v>188</v>
      </c>
      <c r="D142" s="20">
        <v>6</v>
      </c>
      <c r="E142" s="27" t="s">
        <v>20</v>
      </c>
      <c r="F142" s="20">
        <v>3</v>
      </c>
      <c r="G142" s="20">
        <v>97.42</v>
      </c>
      <c r="H142" s="20">
        <f t="shared" si="8"/>
        <v>18.210000000000008</v>
      </c>
      <c r="I142" s="20">
        <v>79.209999999999994</v>
      </c>
      <c r="J142" s="22">
        <v>6424.9631691034938</v>
      </c>
      <c r="K142" s="24">
        <f t="shared" si="7"/>
        <v>7902.0314598417172</v>
      </c>
      <c r="L142" s="23">
        <f t="shared" si="9"/>
        <v>625919.91193406237</v>
      </c>
      <c r="M142" s="21"/>
      <c r="N142" s="4" t="s">
        <v>39</v>
      </c>
      <c r="O142" s="21"/>
    </row>
    <row r="143" spans="1:15" ht="18.600000000000001" customHeight="1">
      <c r="A143" s="19">
        <v>138</v>
      </c>
      <c r="B143" s="20" t="s">
        <v>77</v>
      </c>
      <c r="C143" s="26" t="s">
        <v>189</v>
      </c>
      <c r="D143" s="20">
        <v>5</v>
      </c>
      <c r="E143" s="27" t="s">
        <v>20</v>
      </c>
      <c r="F143" s="20">
        <v>3</v>
      </c>
      <c r="G143" s="20">
        <v>97.42</v>
      </c>
      <c r="H143" s="20">
        <f t="shared" si="8"/>
        <v>18.210000000000008</v>
      </c>
      <c r="I143" s="20">
        <v>79.209999999999994</v>
      </c>
      <c r="J143" s="22">
        <v>6392.2947129760332</v>
      </c>
      <c r="K143" s="24">
        <f t="shared" si="7"/>
        <v>7861.8526819609297</v>
      </c>
      <c r="L143" s="23">
        <f t="shared" si="9"/>
        <v>622737.35093812516</v>
      </c>
      <c r="M143" s="21"/>
      <c r="N143" s="4" t="s">
        <v>39</v>
      </c>
      <c r="O143" s="21"/>
    </row>
    <row r="144" spans="1:15" ht="18.600000000000001" customHeight="1">
      <c r="A144" s="19">
        <v>139</v>
      </c>
      <c r="B144" s="20" t="s">
        <v>77</v>
      </c>
      <c r="C144" s="26" t="s">
        <v>190</v>
      </c>
      <c r="D144" s="20">
        <v>4</v>
      </c>
      <c r="E144" s="27" t="s">
        <v>20</v>
      </c>
      <c r="F144" s="20">
        <v>3</v>
      </c>
      <c r="G144" s="20">
        <v>97.42</v>
      </c>
      <c r="H144" s="20">
        <f t="shared" si="8"/>
        <v>18.210000000000008</v>
      </c>
      <c r="I144" s="20">
        <v>79.209999999999994</v>
      </c>
      <c r="J144" s="22">
        <v>6316.6322493071202</v>
      </c>
      <c r="K144" s="24">
        <f t="shared" si="7"/>
        <v>7768.7957799204614</v>
      </c>
      <c r="L144" s="23">
        <f t="shared" si="9"/>
        <v>615366.31372749968</v>
      </c>
      <c r="M144" s="21"/>
      <c r="N144" s="4" t="s">
        <v>39</v>
      </c>
      <c r="O144" s="21"/>
    </row>
    <row r="145" spans="1:15" ht="18.600000000000001" customHeight="1">
      <c r="A145" s="19">
        <v>140</v>
      </c>
      <c r="B145" s="20" t="s">
        <v>77</v>
      </c>
      <c r="C145" s="26" t="s">
        <v>47</v>
      </c>
      <c r="D145" s="20">
        <v>3</v>
      </c>
      <c r="E145" s="27" t="s">
        <v>20</v>
      </c>
      <c r="F145" s="20">
        <v>3</v>
      </c>
      <c r="G145" s="20">
        <v>97.42</v>
      </c>
      <c r="H145" s="20">
        <f t="shared" si="8"/>
        <v>18.210000000000008</v>
      </c>
      <c r="I145" s="20">
        <v>79.209999999999994</v>
      </c>
      <c r="J145" s="22">
        <v>6326.9498579892415</v>
      </c>
      <c r="K145" s="24">
        <f t="shared" si="7"/>
        <v>7781.4853574714298</v>
      </c>
      <c r="L145" s="23">
        <f t="shared" si="9"/>
        <v>616371.45516531193</v>
      </c>
      <c r="M145" s="21"/>
      <c r="N145" s="4" t="s">
        <v>39</v>
      </c>
      <c r="O145" s="21"/>
    </row>
    <row r="146" spans="1:15" ht="18.600000000000001" customHeight="1">
      <c r="A146" s="19">
        <v>141</v>
      </c>
      <c r="B146" s="20" t="s">
        <v>77</v>
      </c>
      <c r="C146" s="26" t="s">
        <v>191</v>
      </c>
      <c r="D146" s="25">
        <v>2</v>
      </c>
      <c r="E146" s="27" t="s">
        <v>20</v>
      </c>
      <c r="F146" s="20">
        <v>3</v>
      </c>
      <c r="G146" s="20">
        <v>97.42</v>
      </c>
      <c r="H146" s="20">
        <f t="shared" si="8"/>
        <v>18.210000000000008</v>
      </c>
      <c r="I146" s="20">
        <v>79.209999999999994</v>
      </c>
      <c r="J146" s="22">
        <v>6423.2395962905475</v>
      </c>
      <c r="K146" s="24">
        <f t="shared" si="7"/>
        <v>7899.9116458859389</v>
      </c>
      <c r="L146" s="23">
        <f t="shared" si="9"/>
        <v>625752.00147062517</v>
      </c>
      <c r="M146" s="21"/>
      <c r="N146" s="4" t="s">
        <v>39</v>
      </c>
      <c r="O146" s="21"/>
    </row>
    <row r="147" spans="1:15" ht="18.600000000000001" customHeight="1">
      <c r="A147" s="19">
        <v>142</v>
      </c>
      <c r="B147" s="20" t="s">
        <v>77</v>
      </c>
      <c r="C147" s="26" t="s">
        <v>54</v>
      </c>
      <c r="D147" s="20">
        <v>32</v>
      </c>
      <c r="E147" s="27" t="s">
        <v>20</v>
      </c>
      <c r="F147" s="20">
        <v>3</v>
      </c>
      <c r="G147" s="20">
        <v>111.99</v>
      </c>
      <c r="H147" s="20">
        <f t="shared" si="8"/>
        <v>20.929999999999993</v>
      </c>
      <c r="I147" s="20">
        <v>91.06</v>
      </c>
      <c r="J147" s="22">
        <v>6619.2644298263203</v>
      </c>
      <c r="K147" s="24">
        <f t="shared" si="7"/>
        <v>8140.6921095568805</v>
      </c>
      <c r="L147" s="23">
        <f t="shared" si="9"/>
        <v>741291.4234962496</v>
      </c>
      <c r="M147" s="21"/>
      <c r="N147" s="4" t="s">
        <v>39</v>
      </c>
      <c r="O147" s="21"/>
    </row>
    <row r="148" spans="1:15" ht="18.600000000000001" customHeight="1">
      <c r="A148" s="19">
        <v>143</v>
      </c>
      <c r="B148" s="20" t="s">
        <v>77</v>
      </c>
      <c r="C148" s="26" t="s">
        <v>192</v>
      </c>
      <c r="D148" s="20">
        <v>31</v>
      </c>
      <c r="E148" s="27" t="s">
        <v>20</v>
      </c>
      <c r="F148" s="20">
        <v>3</v>
      </c>
      <c r="G148" s="20">
        <v>111.99</v>
      </c>
      <c r="H148" s="20">
        <f t="shared" si="8"/>
        <v>20.929999999999993</v>
      </c>
      <c r="I148" s="20">
        <v>91.06</v>
      </c>
      <c r="J148" s="22">
        <v>6737.9122221180478</v>
      </c>
      <c r="K148" s="24">
        <f t="shared" si="7"/>
        <v>8286.610913189108</v>
      </c>
      <c r="L148" s="23">
        <f t="shared" si="9"/>
        <v>754578.78975500015</v>
      </c>
      <c r="M148" s="21"/>
      <c r="N148" s="4" t="s">
        <v>39</v>
      </c>
      <c r="O148" s="21"/>
    </row>
    <row r="149" spans="1:15" ht="18.600000000000001" customHeight="1">
      <c r="A149" s="19">
        <v>144</v>
      </c>
      <c r="B149" s="20" t="s">
        <v>77</v>
      </c>
      <c r="C149" s="26" t="s">
        <v>193</v>
      </c>
      <c r="D149" s="20">
        <v>30</v>
      </c>
      <c r="E149" s="27" t="s">
        <v>20</v>
      </c>
      <c r="F149" s="20">
        <v>3</v>
      </c>
      <c r="G149" s="20">
        <v>111.99</v>
      </c>
      <c r="H149" s="20">
        <f t="shared" si="8"/>
        <v>20.929999999999993</v>
      </c>
      <c r="I149" s="20">
        <v>91.06</v>
      </c>
      <c r="J149" s="22">
        <v>6770.5797484373561</v>
      </c>
      <c r="K149" s="24">
        <f t="shared" si="7"/>
        <v>8326.7870198495439</v>
      </c>
      <c r="L149" s="23">
        <f t="shared" si="9"/>
        <v>758237.22602749942</v>
      </c>
      <c r="M149" s="21"/>
      <c r="N149" s="4" t="s">
        <v>39</v>
      </c>
      <c r="O149" s="21"/>
    </row>
    <row r="150" spans="1:15" ht="18.600000000000001" customHeight="1">
      <c r="A150" s="19">
        <v>145</v>
      </c>
      <c r="B150" s="20" t="s">
        <v>77</v>
      </c>
      <c r="C150" s="26" t="s">
        <v>194</v>
      </c>
      <c r="D150" s="20">
        <v>29</v>
      </c>
      <c r="E150" s="27" t="s">
        <v>20</v>
      </c>
      <c r="F150" s="20">
        <v>3</v>
      </c>
      <c r="G150" s="20">
        <v>111.99</v>
      </c>
      <c r="H150" s="20">
        <f t="shared" si="8"/>
        <v>20.929999999999993</v>
      </c>
      <c r="I150" s="20">
        <v>91.06</v>
      </c>
      <c r="J150" s="22">
        <v>6803.2541841319544</v>
      </c>
      <c r="K150" s="24">
        <f t="shared" si="7"/>
        <v>8366.971623994481</v>
      </c>
      <c r="L150" s="23">
        <f t="shared" si="9"/>
        <v>761896.43608093751</v>
      </c>
      <c r="M150" s="21"/>
      <c r="N150" s="4" t="s">
        <v>39</v>
      </c>
      <c r="O150" s="21"/>
    </row>
    <row r="151" spans="1:15" ht="18.600000000000001" customHeight="1">
      <c r="A151" s="19">
        <v>146</v>
      </c>
      <c r="B151" s="20" t="s">
        <v>77</v>
      </c>
      <c r="C151" s="26" t="s">
        <v>195</v>
      </c>
      <c r="D151" s="20">
        <v>28</v>
      </c>
      <c r="E151" s="27" t="s">
        <v>20</v>
      </c>
      <c r="F151" s="20">
        <v>3</v>
      </c>
      <c r="G151" s="20">
        <v>111.99</v>
      </c>
      <c r="H151" s="20">
        <f t="shared" si="8"/>
        <v>20.929999999999993</v>
      </c>
      <c r="I151" s="20">
        <v>91.06</v>
      </c>
      <c r="J151" s="22">
        <v>6792.9384868403404</v>
      </c>
      <c r="K151" s="24">
        <f t="shared" si="7"/>
        <v>8354.2848796535218</v>
      </c>
      <c r="L151" s="23">
        <f t="shared" si="9"/>
        <v>760741.18114124972</v>
      </c>
      <c r="M151" s="21"/>
      <c r="N151" s="4" t="s">
        <v>39</v>
      </c>
      <c r="O151" s="21"/>
    </row>
    <row r="152" spans="1:15" ht="18.600000000000001" customHeight="1">
      <c r="A152" s="19">
        <v>147</v>
      </c>
      <c r="B152" s="20" t="s">
        <v>77</v>
      </c>
      <c r="C152" s="26" t="s">
        <v>196</v>
      </c>
      <c r="D152" s="20">
        <v>27</v>
      </c>
      <c r="E152" s="27" t="s">
        <v>20</v>
      </c>
      <c r="F152" s="20">
        <v>3</v>
      </c>
      <c r="G152" s="20">
        <v>111.99</v>
      </c>
      <c r="H152" s="20">
        <f t="shared" si="8"/>
        <v>20.929999999999993</v>
      </c>
      <c r="I152" s="20">
        <v>91.06</v>
      </c>
      <c r="J152" s="22">
        <v>6868.5961461458628</v>
      </c>
      <c r="K152" s="24">
        <f t="shared" si="7"/>
        <v>8447.3323347998576</v>
      </c>
      <c r="L152" s="23">
        <f t="shared" si="9"/>
        <v>769214.0824068751</v>
      </c>
      <c r="M152" s="21"/>
      <c r="N152" s="4" t="s">
        <v>39</v>
      </c>
      <c r="O152" s="21"/>
    </row>
    <row r="153" spans="1:15" ht="18.600000000000001" customHeight="1">
      <c r="A153" s="19">
        <v>148</v>
      </c>
      <c r="B153" s="20" t="s">
        <v>77</v>
      </c>
      <c r="C153" s="26" t="s">
        <v>197</v>
      </c>
      <c r="D153" s="20">
        <v>26</v>
      </c>
      <c r="E153" s="27" t="s">
        <v>20</v>
      </c>
      <c r="F153" s="20">
        <v>3</v>
      </c>
      <c r="G153" s="20">
        <v>111.99</v>
      </c>
      <c r="H153" s="20">
        <f t="shared" si="8"/>
        <v>20.929999999999993</v>
      </c>
      <c r="I153" s="20">
        <v>91.06</v>
      </c>
      <c r="J153" s="22">
        <v>6901.2705818404547</v>
      </c>
      <c r="K153" s="24">
        <f t="shared" si="7"/>
        <v>8487.5169389447892</v>
      </c>
      <c r="L153" s="23">
        <f t="shared" si="9"/>
        <v>772873.29246031248</v>
      </c>
      <c r="M153" s="21"/>
      <c r="N153" s="4" t="s">
        <v>39</v>
      </c>
      <c r="O153" s="21"/>
    </row>
    <row r="154" spans="1:15" ht="18.600000000000001" customHeight="1">
      <c r="A154" s="19">
        <v>149</v>
      </c>
      <c r="B154" s="20" t="s">
        <v>77</v>
      </c>
      <c r="C154" s="26" t="s">
        <v>198</v>
      </c>
      <c r="D154" s="20">
        <v>25</v>
      </c>
      <c r="E154" s="27" t="s">
        <v>20</v>
      </c>
      <c r="F154" s="20">
        <v>3</v>
      </c>
      <c r="G154" s="20">
        <v>111.99</v>
      </c>
      <c r="H154" s="20">
        <f t="shared" si="8"/>
        <v>20.929999999999993</v>
      </c>
      <c r="I154" s="20">
        <v>91.06</v>
      </c>
      <c r="J154" s="22">
        <v>6933.9311987844849</v>
      </c>
      <c r="K154" s="24">
        <f t="shared" ref="K154:K215" si="10">L154/I154</f>
        <v>8527.6845481207383</v>
      </c>
      <c r="L154" s="23">
        <f t="shared" si="9"/>
        <v>776530.95495187445</v>
      </c>
      <c r="M154" s="21"/>
      <c r="N154" s="4" t="s">
        <v>39</v>
      </c>
      <c r="O154" s="21"/>
    </row>
    <row r="155" spans="1:15" ht="18.600000000000001" customHeight="1">
      <c r="A155" s="19">
        <v>150</v>
      </c>
      <c r="B155" s="20" t="s">
        <v>77</v>
      </c>
      <c r="C155" s="26" t="s">
        <v>199</v>
      </c>
      <c r="D155" s="20">
        <v>24</v>
      </c>
      <c r="E155" s="27" t="s">
        <v>20</v>
      </c>
      <c r="F155" s="20">
        <v>3</v>
      </c>
      <c r="G155" s="20">
        <v>111.99</v>
      </c>
      <c r="H155" s="20">
        <f t="shared" si="8"/>
        <v>20.929999999999993</v>
      </c>
      <c r="I155" s="20">
        <v>91.06</v>
      </c>
      <c r="J155" s="22">
        <v>6923.615501492879</v>
      </c>
      <c r="K155" s="24">
        <f t="shared" si="10"/>
        <v>8514.9978037797882</v>
      </c>
      <c r="L155" s="23">
        <f t="shared" si="9"/>
        <v>775375.70001218747</v>
      </c>
      <c r="M155" s="21"/>
      <c r="N155" s="4" t="s">
        <v>39</v>
      </c>
      <c r="O155" s="21"/>
    </row>
    <row r="156" spans="1:15" ht="18.600000000000001" customHeight="1">
      <c r="A156" s="19">
        <v>151</v>
      </c>
      <c r="B156" s="20" t="s">
        <v>77</v>
      </c>
      <c r="C156" s="26" t="s">
        <v>200</v>
      </c>
      <c r="D156" s="20">
        <v>23</v>
      </c>
      <c r="E156" s="27" t="s">
        <v>20</v>
      </c>
      <c r="F156" s="20">
        <v>3</v>
      </c>
      <c r="G156" s="20">
        <v>111.99</v>
      </c>
      <c r="H156" s="20">
        <f t="shared" si="8"/>
        <v>20.929999999999993</v>
      </c>
      <c r="I156" s="20">
        <v>91.06</v>
      </c>
      <c r="J156" s="22">
        <v>6999.280070173676</v>
      </c>
      <c r="K156" s="24">
        <f t="shared" si="10"/>
        <v>8608.0537564106071</v>
      </c>
      <c r="L156" s="23">
        <f t="shared" si="9"/>
        <v>783849.37505874992</v>
      </c>
      <c r="M156" s="21"/>
      <c r="N156" s="4" t="s">
        <v>39</v>
      </c>
      <c r="O156" s="21"/>
    </row>
    <row r="157" spans="1:15" ht="18.600000000000001" customHeight="1">
      <c r="A157" s="19">
        <v>152</v>
      </c>
      <c r="B157" s="20" t="s">
        <v>77</v>
      </c>
      <c r="C157" s="26" t="s">
        <v>201</v>
      </c>
      <c r="D157" s="20">
        <v>22</v>
      </c>
      <c r="E157" s="27" t="s">
        <v>20</v>
      </c>
      <c r="F157" s="20">
        <v>3</v>
      </c>
      <c r="G157" s="20">
        <v>111.99</v>
      </c>
      <c r="H157" s="20">
        <f t="shared" si="8"/>
        <v>20.929999999999993</v>
      </c>
      <c r="I157" s="20">
        <v>91.06</v>
      </c>
      <c r="J157" s="22">
        <v>7031.9475964929916</v>
      </c>
      <c r="K157" s="24">
        <f t="shared" si="10"/>
        <v>8648.2298630710538</v>
      </c>
      <c r="L157" s="23">
        <f t="shared" si="9"/>
        <v>787507.81133125012</v>
      </c>
      <c r="M157" s="21"/>
      <c r="N157" s="4" t="s">
        <v>39</v>
      </c>
      <c r="O157" s="21"/>
    </row>
    <row r="158" spans="1:15" ht="18.600000000000001" customHeight="1">
      <c r="A158" s="19">
        <v>153</v>
      </c>
      <c r="B158" s="20" t="s">
        <v>77</v>
      </c>
      <c r="C158" s="26" t="s">
        <v>202</v>
      </c>
      <c r="D158" s="20">
        <v>21</v>
      </c>
      <c r="E158" s="27" t="s">
        <v>20</v>
      </c>
      <c r="F158" s="20">
        <v>3</v>
      </c>
      <c r="G158" s="20">
        <v>111.99</v>
      </c>
      <c r="H158" s="20">
        <f t="shared" si="8"/>
        <v>20.929999999999993</v>
      </c>
      <c r="I158" s="20">
        <v>91.06</v>
      </c>
      <c r="J158" s="22">
        <v>7064.6220321875817</v>
      </c>
      <c r="K158" s="24">
        <f t="shared" si="10"/>
        <v>8688.4144672159819</v>
      </c>
      <c r="L158" s="23">
        <f t="shared" si="9"/>
        <v>791167.02138468728</v>
      </c>
      <c r="M158" s="21"/>
      <c r="N158" s="4" t="s">
        <v>39</v>
      </c>
      <c r="O158" s="21"/>
    </row>
    <row r="159" spans="1:15" ht="18.600000000000001" customHeight="1">
      <c r="A159" s="19">
        <v>154</v>
      </c>
      <c r="B159" s="20" t="s">
        <v>77</v>
      </c>
      <c r="C159" s="26" t="s">
        <v>203</v>
      </c>
      <c r="D159" s="20">
        <v>20</v>
      </c>
      <c r="E159" s="27" t="s">
        <v>20</v>
      </c>
      <c r="F159" s="20">
        <v>3</v>
      </c>
      <c r="G159" s="20">
        <v>111.99</v>
      </c>
      <c r="H159" s="20">
        <f t="shared" si="8"/>
        <v>20.929999999999993</v>
      </c>
      <c r="I159" s="20">
        <v>91.06</v>
      </c>
      <c r="J159" s="22">
        <v>7097.2895585068991</v>
      </c>
      <c r="K159" s="24">
        <f t="shared" si="10"/>
        <v>8728.5905738764286</v>
      </c>
      <c r="L159" s="23">
        <f t="shared" si="9"/>
        <v>794825.4576571876</v>
      </c>
      <c r="M159" s="21"/>
      <c r="N159" s="4" t="s">
        <v>39</v>
      </c>
      <c r="O159" s="21"/>
    </row>
    <row r="160" spans="1:15" ht="18.600000000000001" customHeight="1">
      <c r="A160" s="19">
        <v>155</v>
      </c>
      <c r="B160" s="20" t="s">
        <v>77</v>
      </c>
      <c r="C160" s="26" t="s">
        <v>204</v>
      </c>
      <c r="D160" s="20">
        <v>19</v>
      </c>
      <c r="E160" s="27" t="s">
        <v>20</v>
      </c>
      <c r="F160" s="20">
        <v>3</v>
      </c>
      <c r="G160" s="20">
        <v>111.99</v>
      </c>
      <c r="H160" s="20">
        <f t="shared" si="8"/>
        <v>20.929999999999993</v>
      </c>
      <c r="I160" s="20">
        <v>91.06</v>
      </c>
      <c r="J160" s="22">
        <v>7064.6220321875817</v>
      </c>
      <c r="K160" s="24">
        <f t="shared" si="10"/>
        <v>8688.4144672159819</v>
      </c>
      <c r="L160" s="23">
        <f t="shared" si="9"/>
        <v>791167.02138468728</v>
      </c>
      <c r="M160" s="21"/>
      <c r="N160" s="4" t="s">
        <v>39</v>
      </c>
      <c r="O160" s="21"/>
    </row>
    <row r="161" spans="1:15" ht="18.600000000000001" customHeight="1">
      <c r="A161" s="19">
        <v>156</v>
      </c>
      <c r="B161" s="20" t="s">
        <v>77</v>
      </c>
      <c r="C161" s="26" t="s">
        <v>205</v>
      </c>
      <c r="D161" s="20">
        <v>18</v>
      </c>
      <c r="E161" s="27" t="s">
        <v>20</v>
      </c>
      <c r="F161" s="20">
        <v>3</v>
      </c>
      <c r="G161" s="20">
        <v>111.99</v>
      </c>
      <c r="H161" s="20">
        <f t="shared" si="8"/>
        <v>20.929999999999993</v>
      </c>
      <c r="I161" s="20">
        <v>91.06</v>
      </c>
      <c r="J161" s="22">
        <v>6988.9643728820602</v>
      </c>
      <c r="K161" s="24">
        <f t="shared" si="10"/>
        <v>8595.3670120696443</v>
      </c>
      <c r="L161" s="23">
        <f t="shared" si="9"/>
        <v>782694.1201190619</v>
      </c>
      <c r="M161" s="21"/>
      <c r="N161" s="4" t="s">
        <v>39</v>
      </c>
      <c r="O161" s="21"/>
    </row>
    <row r="162" spans="1:15" ht="18.600000000000001" customHeight="1">
      <c r="A162" s="19">
        <v>157</v>
      </c>
      <c r="B162" s="20" t="s">
        <v>77</v>
      </c>
      <c r="C162" s="26" t="s">
        <v>206</v>
      </c>
      <c r="D162" s="20">
        <v>17</v>
      </c>
      <c r="E162" s="27" t="s">
        <v>20</v>
      </c>
      <c r="F162" s="20">
        <v>3</v>
      </c>
      <c r="G162" s="20">
        <v>111.99</v>
      </c>
      <c r="H162" s="20">
        <f t="shared" si="8"/>
        <v>20.929999999999993</v>
      </c>
      <c r="I162" s="20">
        <v>91.06</v>
      </c>
      <c r="J162" s="22">
        <v>6999.280070173676</v>
      </c>
      <c r="K162" s="24">
        <f t="shared" si="10"/>
        <v>8608.0537564106071</v>
      </c>
      <c r="L162" s="23">
        <f t="shared" si="9"/>
        <v>783849.37505874992</v>
      </c>
      <c r="M162" s="21"/>
      <c r="N162" s="4" t="s">
        <v>39</v>
      </c>
      <c r="O162" s="21"/>
    </row>
    <row r="163" spans="1:15" ht="18.600000000000001" customHeight="1">
      <c r="A163" s="19">
        <v>158</v>
      </c>
      <c r="B163" s="20" t="s">
        <v>77</v>
      </c>
      <c r="C163" s="26" t="s">
        <v>207</v>
      </c>
      <c r="D163" s="20">
        <v>16</v>
      </c>
      <c r="E163" s="27" t="s">
        <v>20</v>
      </c>
      <c r="F163" s="20">
        <v>3</v>
      </c>
      <c r="G163" s="20">
        <v>111.99</v>
      </c>
      <c r="H163" s="20">
        <f t="shared" si="8"/>
        <v>20.929999999999993</v>
      </c>
      <c r="I163" s="20">
        <v>91.06</v>
      </c>
      <c r="J163" s="22">
        <v>6966.6056344790859</v>
      </c>
      <c r="K163" s="24">
        <f t="shared" si="10"/>
        <v>8567.8691522656791</v>
      </c>
      <c r="L163" s="23">
        <f t="shared" si="9"/>
        <v>780190.16500531277</v>
      </c>
      <c r="M163" s="21"/>
      <c r="N163" s="4" t="s">
        <v>39</v>
      </c>
      <c r="O163" s="21"/>
    </row>
    <row r="164" spans="1:15" ht="18.600000000000001" customHeight="1">
      <c r="A164" s="19">
        <v>159</v>
      </c>
      <c r="B164" s="20" t="s">
        <v>77</v>
      </c>
      <c r="C164" s="26" t="s">
        <v>208</v>
      </c>
      <c r="D164" s="20">
        <v>15</v>
      </c>
      <c r="E164" s="27" t="s">
        <v>20</v>
      </c>
      <c r="F164" s="20">
        <v>3</v>
      </c>
      <c r="G164" s="20">
        <v>111.99</v>
      </c>
      <c r="H164" s="20">
        <f t="shared" si="8"/>
        <v>20.929999999999993</v>
      </c>
      <c r="I164" s="20">
        <v>91.06</v>
      </c>
      <c r="J164" s="22">
        <v>6933.9311987844849</v>
      </c>
      <c r="K164" s="24">
        <f t="shared" si="10"/>
        <v>8527.6845481207383</v>
      </c>
      <c r="L164" s="23">
        <f t="shared" si="9"/>
        <v>776530.95495187445</v>
      </c>
      <c r="M164" s="21"/>
      <c r="N164" s="4" t="s">
        <v>39</v>
      </c>
      <c r="O164" s="21"/>
    </row>
    <row r="165" spans="1:15" ht="18.600000000000001" customHeight="1">
      <c r="A165" s="19">
        <v>160</v>
      </c>
      <c r="B165" s="20" t="s">
        <v>77</v>
      </c>
      <c r="C165" s="26" t="s">
        <v>209</v>
      </c>
      <c r="D165" s="20">
        <v>14</v>
      </c>
      <c r="E165" s="27" t="s">
        <v>20</v>
      </c>
      <c r="F165" s="20">
        <v>3</v>
      </c>
      <c r="G165" s="20">
        <v>111.99</v>
      </c>
      <c r="H165" s="20">
        <f t="shared" si="8"/>
        <v>20.929999999999993</v>
      </c>
      <c r="I165" s="20">
        <v>91.06</v>
      </c>
      <c r="J165" s="22">
        <v>6858.2735394789715</v>
      </c>
      <c r="K165" s="24">
        <f t="shared" si="10"/>
        <v>8434.6370929744116</v>
      </c>
      <c r="L165" s="23">
        <f t="shared" si="9"/>
        <v>768058.05368625</v>
      </c>
      <c r="M165" s="21"/>
      <c r="N165" s="4" t="s">
        <v>39</v>
      </c>
      <c r="O165" s="21"/>
    </row>
    <row r="166" spans="1:15" ht="18.600000000000001" customHeight="1">
      <c r="A166" s="19">
        <v>161</v>
      </c>
      <c r="B166" s="20" t="s">
        <v>77</v>
      </c>
      <c r="C166" s="26" t="s">
        <v>210</v>
      </c>
      <c r="D166" s="20">
        <v>13</v>
      </c>
      <c r="E166" s="27" t="s">
        <v>20</v>
      </c>
      <c r="F166" s="20">
        <v>3</v>
      </c>
      <c r="G166" s="20">
        <v>111.99</v>
      </c>
      <c r="H166" s="20">
        <f t="shared" si="8"/>
        <v>20.929999999999993</v>
      </c>
      <c r="I166" s="20">
        <v>91.06</v>
      </c>
      <c r="J166" s="22">
        <v>6868.5961461458628</v>
      </c>
      <c r="K166" s="24">
        <f t="shared" si="10"/>
        <v>8447.3323347998576</v>
      </c>
      <c r="L166" s="23">
        <f t="shared" si="9"/>
        <v>769214.0824068751</v>
      </c>
      <c r="M166" s="21"/>
      <c r="N166" s="4" t="s">
        <v>39</v>
      </c>
      <c r="O166" s="21"/>
    </row>
    <row r="167" spans="1:15" ht="18.600000000000001" customHeight="1">
      <c r="A167" s="19">
        <v>162</v>
      </c>
      <c r="B167" s="20" t="s">
        <v>77</v>
      </c>
      <c r="C167" s="26" t="s">
        <v>211</v>
      </c>
      <c r="D167" s="20">
        <v>11</v>
      </c>
      <c r="E167" s="27" t="s">
        <v>20</v>
      </c>
      <c r="F167" s="20">
        <v>3</v>
      </c>
      <c r="G167" s="20">
        <v>111.99</v>
      </c>
      <c r="H167" s="20">
        <f t="shared" si="8"/>
        <v>20.929999999999993</v>
      </c>
      <c r="I167" s="20">
        <v>91.06</v>
      </c>
      <c r="J167" s="22">
        <v>6803.2541841319544</v>
      </c>
      <c r="K167" s="24">
        <f t="shared" si="10"/>
        <v>8366.971623994481</v>
      </c>
      <c r="L167" s="23">
        <f t="shared" si="9"/>
        <v>761896.43608093751</v>
      </c>
      <c r="M167" s="21"/>
      <c r="N167" s="4" t="s">
        <v>39</v>
      </c>
      <c r="O167" s="21"/>
    </row>
    <row r="168" spans="1:15" ht="18.600000000000001" customHeight="1">
      <c r="A168" s="19">
        <v>163</v>
      </c>
      <c r="B168" s="20" t="s">
        <v>77</v>
      </c>
      <c r="C168" s="26" t="s">
        <v>212</v>
      </c>
      <c r="D168" s="20">
        <v>10</v>
      </c>
      <c r="E168" s="27" t="s">
        <v>20</v>
      </c>
      <c r="F168" s="20">
        <v>3</v>
      </c>
      <c r="G168" s="20">
        <v>111.99</v>
      </c>
      <c r="H168" s="20">
        <f t="shared" si="8"/>
        <v>20.929999999999993</v>
      </c>
      <c r="I168" s="20">
        <v>91.06</v>
      </c>
      <c r="J168" s="22">
        <v>6770.5797484373561</v>
      </c>
      <c r="K168" s="24">
        <f t="shared" si="10"/>
        <v>8326.7870198495439</v>
      </c>
      <c r="L168" s="23">
        <f t="shared" si="9"/>
        <v>758237.22602749942</v>
      </c>
      <c r="M168" s="21"/>
      <c r="N168" s="4" t="s">
        <v>39</v>
      </c>
      <c r="O168" s="21"/>
    </row>
    <row r="169" spans="1:15" ht="18.600000000000001" customHeight="1">
      <c r="A169" s="19">
        <v>164</v>
      </c>
      <c r="B169" s="20" t="s">
        <v>77</v>
      </c>
      <c r="C169" s="26" t="s">
        <v>213</v>
      </c>
      <c r="D169" s="20">
        <v>9</v>
      </c>
      <c r="E169" s="27" t="s">
        <v>20</v>
      </c>
      <c r="F169" s="20">
        <v>3</v>
      </c>
      <c r="G169" s="20">
        <v>111.99</v>
      </c>
      <c r="H169" s="20">
        <f t="shared" si="8"/>
        <v>20.929999999999993</v>
      </c>
      <c r="I169" s="20">
        <v>91.06</v>
      </c>
      <c r="J169" s="22">
        <v>6737.9122221180478</v>
      </c>
      <c r="K169" s="24">
        <f t="shared" si="10"/>
        <v>8286.610913189108</v>
      </c>
      <c r="L169" s="23">
        <f t="shared" si="9"/>
        <v>754578.78975500015</v>
      </c>
      <c r="M169" s="21"/>
      <c r="N169" s="4" t="s">
        <v>39</v>
      </c>
      <c r="O169" s="21"/>
    </row>
    <row r="170" spans="1:15" ht="18.600000000000001" customHeight="1">
      <c r="A170" s="19">
        <v>165</v>
      </c>
      <c r="B170" s="20" t="s">
        <v>77</v>
      </c>
      <c r="C170" s="26" t="s">
        <v>214</v>
      </c>
      <c r="D170" s="20">
        <v>8</v>
      </c>
      <c r="E170" s="27" t="s">
        <v>20</v>
      </c>
      <c r="F170" s="20">
        <v>3</v>
      </c>
      <c r="G170" s="20">
        <v>111.99</v>
      </c>
      <c r="H170" s="20">
        <f t="shared" si="8"/>
        <v>20.929999999999993</v>
      </c>
      <c r="I170" s="20">
        <v>91.06</v>
      </c>
      <c r="J170" s="22">
        <v>6619.2644298263203</v>
      </c>
      <c r="K170" s="24">
        <f t="shared" si="10"/>
        <v>8140.6921095568805</v>
      </c>
      <c r="L170" s="23">
        <f t="shared" si="9"/>
        <v>741291.4234962496</v>
      </c>
      <c r="M170" s="21"/>
      <c r="N170" s="4" t="s">
        <v>39</v>
      </c>
      <c r="O170" s="21"/>
    </row>
    <row r="171" spans="1:15" ht="18.600000000000001" customHeight="1">
      <c r="A171" s="19">
        <v>166</v>
      </c>
      <c r="B171" s="20" t="s">
        <v>77</v>
      </c>
      <c r="C171" s="26" t="s">
        <v>215</v>
      </c>
      <c r="D171" s="20">
        <v>7</v>
      </c>
      <c r="E171" s="27" t="s">
        <v>20</v>
      </c>
      <c r="F171" s="20">
        <v>3</v>
      </c>
      <c r="G171" s="20">
        <v>111.99</v>
      </c>
      <c r="H171" s="20">
        <f t="shared" si="8"/>
        <v>20.929999999999993</v>
      </c>
      <c r="I171" s="20">
        <v>91.06</v>
      </c>
      <c r="J171" s="22">
        <v>6672.5702601041421</v>
      </c>
      <c r="K171" s="24">
        <f t="shared" si="10"/>
        <v>8206.2502023837333</v>
      </c>
      <c r="L171" s="23">
        <f t="shared" si="9"/>
        <v>747261.14342906279</v>
      </c>
      <c r="M171" s="21"/>
      <c r="N171" s="4" t="s">
        <v>39</v>
      </c>
      <c r="O171" s="21"/>
    </row>
    <row r="172" spans="1:15" ht="18.600000000000001" customHeight="1">
      <c r="A172" s="19">
        <v>167</v>
      </c>
      <c r="B172" s="20" t="s">
        <v>77</v>
      </c>
      <c r="C172" s="26" t="s">
        <v>216</v>
      </c>
      <c r="D172" s="20">
        <v>6</v>
      </c>
      <c r="E172" s="27" t="s">
        <v>20</v>
      </c>
      <c r="F172" s="20">
        <v>3</v>
      </c>
      <c r="G172" s="20">
        <v>111.99</v>
      </c>
      <c r="H172" s="20">
        <f t="shared" si="8"/>
        <v>20.929999999999993</v>
      </c>
      <c r="I172" s="20">
        <v>91.06</v>
      </c>
      <c r="J172" s="22">
        <v>6639.9027337848256</v>
      </c>
      <c r="K172" s="24">
        <f t="shared" si="10"/>
        <v>8166.0740957232874</v>
      </c>
      <c r="L172" s="23">
        <f t="shared" si="9"/>
        <v>743602.7071565626</v>
      </c>
      <c r="M172" s="21"/>
      <c r="N172" s="4" t="s">
        <v>39</v>
      </c>
      <c r="O172" s="21"/>
    </row>
    <row r="173" spans="1:15" ht="18.600000000000001" customHeight="1">
      <c r="A173" s="19">
        <v>168</v>
      </c>
      <c r="B173" s="20" t="s">
        <v>77</v>
      </c>
      <c r="C173" s="26" t="s">
        <v>217</v>
      </c>
      <c r="D173" s="20">
        <v>5</v>
      </c>
      <c r="E173" s="27" t="s">
        <v>20</v>
      </c>
      <c r="F173" s="20">
        <v>3</v>
      </c>
      <c r="G173" s="20">
        <v>111.99</v>
      </c>
      <c r="H173" s="20">
        <f t="shared" si="8"/>
        <v>20.929999999999993</v>
      </c>
      <c r="I173" s="20">
        <v>91.06</v>
      </c>
      <c r="J173" s="22">
        <v>6607.2282980902264</v>
      </c>
      <c r="K173" s="24">
        <f t="shared" si="10"/>
        <v>8125.8894915783485</v>
      </c>
      <c r="L173" s="23">
        <f t="shared" si="9"/>
        <v>739943.49710312439</v>
      </c>
      <c r="M173" s="21"/>
      <c r="N173" s="4" t="s">
        <v>39</v>
      </c>
      <c r="O173" s="21"/>
    </row>
    <row r="174" spans="1:15" ht="18.600000000000001" customHeight="1">
      <c r="A174" s="19">
        <v>169</v>
      </c>
      <c r="B174" s="20" t="s">
        <v>77</v>
      </c>
      <c r="C174" s="26" t="s">
        <v>218</v>
      </c>
      <c r="D174" s="20">
        <v>4</v>
      </c>
      <c r="E174" s="27" t="s">
        <v>20</v>
      </c>
      <c r="F174" s="20">
        <v>3</v>
      </c>
      <c r="G174" s="20">
        <v>111.99</v>
      </c>
      <c r="H174" s="20">
        <f t="shared" si="8"/>
        <v>20.929999999999993</v>
      </c>
      <c r="I174" s="20">
        <v>91.06</v>
      </c>
      <c r="J174" s="22">
        <v>6531.5706387847122</v>
      </c>
      <c r="K174" s="24">
        <f t="shared" si="10"/>
        <v>8032.8420364320209</v>
      </c>
      <c r="L174" s="23">
        <f t="shared" si="9"/>
        <v>731470.59583749983</v>
      </c>
      <c r="M174" s="21"/>
      <c r="N174" s="4" t="s">
        <v>39</v>
      </c>
      <c r="O174" s="21"/>
    </row>
    <row r="175" spans="1:15" ht="18.600000000000001" customHeight="1">
      <c r="A175" s="19">
        <v>170</v>
      </c>
      <c r="B175" s="20" t="s">
        <v>77</v>
      </c>
      <c r="C175" s="26" t="s">
        <v>48</v>
      </c>
      <c r="D175" s="20">
        <v>3</v>
      </c>
      <c r="E175" s="27" t="s">
        <v>20</v>
      </c>
      <c r="F175" s="20">
        <v>3</v>
      </c>
      <c r="G175" s="20">
        <v>111.99</v>
      </c>
      <c r="H175" s="20">
        <f t="shared" si="8"/>
        <v>20.929999999999993</v>
      </c>
      <c r="I175" s="20">
        <v>91.06</v>
      </c>
      <c r="J175" s="22">
        <v>6541.8863360763207</v>
      </c>
      <c r="K175" s="24">
        <f t="shared" si="10"/>
        <v>8045.5287807729756</v>
      </c>
      <c r="L175" s="23">
        <f t="shared" si="9"/>
        <v>732625.85077718715</v>
      </c>
      <c r="M175" s="21"/>
      <c r="N175" s="4" t="s">
        <v>39</v>
      </c>
      <c r="O175" s="21"/>
    </row>
    <row r="176" spans="1:15" ht="18.600000000000001" customHeight="1">
      <c r="A176" s="19">
        <v>171</v>
      </c>
      <c r="B176" s="20" t="s">
        <v>77</v>
      </c>
      <c r="C176" s="26" t="s">
        <v>55</v>
      </c>
      <c r="D176" s="20">
        <v>32</v>
      </c>
      <c r="E176" s="27" t="s">
        <v>20</v>
      </c>
      <c r="F176" s="20">
        <v>3</v>
      </c>
      <c r="G176" s="20">
        <v>117.29</v>
      </c>
      <c r="H176" s="20">
        <f t="shared" si="8"/>
        <v>21.92</v>
      </c>
      <c r="I176" s="20">
        <v>95.37</v>
      </c>
      <c r="J176" s="22">
        <v>6620.1250655932954</v>
      </c>
      <c r="K176" s="24">
        <f t="shared" si="10"/>
        <v>8141.705661564828</v>
      </c>
      <c r="L176" s="23">
        <f t="shared" si="9"/>
        <v>776474.46894343768</v>
      </c>
      <c r="M176" s="21"/>
      <c r="N176" s="4" t="s">
        <v>39</v>
      </c>
      <c r="O176" s="21"/>
    </row>
    <row r="177" spans="1:15" ht="18.600000000000001" customHeight="1">
      <c r="A177" s="19">
        <v>172</v>
      </c>
      <c r="B177" s="20" t="s">
        <v>77</v>
      </c>
      <c r="C177" s="26" t="s">
        <v>219</v>
      </c>
      <c r="D177" s="20">
        <v>31</v>
      </c>
      <c r="E177" s="27" t="s">
        <v>20</v>
      </c>
      <c r="F177" s="20">
        <v>3</v>
      </c>
      <c r="G177" s="20">
        <v>117.29</v>
      </c>
      <c r="H177" s="20">
        <f t="shared" si="8"/>
        <v>21.92</v>
      </c>
      <c r="I177" s="20">
        <v>95.37</v>
      </c>
      <c r="J177" s="22">
        <v>6738.7749944954767</v>
      </c>
      <c r="K177" s="24">
        <f t="shared" si="10"/>
        <v>8287.6262881867933</v>
      </c>
      <c r="L177" s="23">
        <f t="shared" si="9"/>
        <v>790390.91910437448</v>
      </c>
      <c r="M177" s="21"/>
      <c r="N177" s="4" t="s">
        <v>39</v>
      </c>
      <c r="O177" s="21"/>
    </row>
    <row r="178" spans="1:15" ht="18.600000000000001" customHeight="1">
      <c r="A178" s="19">
        <v>173</v>
      </c>
      <c r="B178" s="20" t="s">
        <v>77</v>
      </c>
      <c r="C178" s="26" t="s">
        <v>56</v>
      </c>
      <c r="D178" s="20">
        <v>30</v>
      </c>
      <c r="E178" s="27" t="s">
        <v>20</v>
      </c>
      <c r="F178" s="20">
        <v>3</v>
      </c>
      <c r="G178" s="20">
        <v>117.29</v>
      </c>
      <c r="H178" s="20">
        <f t="shared" si="8"/>
        <v>21.92</v>
      </c>
      <c r="I178" s="20">
        <v>95.37</v>
      </c>
      <c r="J178" s="22">
        <v>6771.4441325507305</v>
      </c>
      <c r="K178" s="24">
        <f t="shared" si="10"/>
        <v>8327.8041554668689</v>
      </c>
      <c r="L178" s="23">
        <f t="shared" si="9"/>
        <v>794222.68230687524</v>
      </c>
      <c r="M178" s="21"/>
      <c r="N178" s="4" t="s">
        <v>39</v>
      </c>
      <c r="O178" s="21"/>
    </row>
    <row r="179" spans="1:15" ht="18.600000000000001" customHeight="1">
      <c r="A179" s="19">
        <v>174</v>
      </c>
      <c r="B179" s="20" t="s">
        <v>77</v>
      </c>
      <c r="C179" s="26" t="s">
        <v>57</v>
      </c>
      <c r="D179" s="20">
        <v>29</v>
      </c>
      <c r="E179" s="27" t="s">
        <v>20</v>
      </c>
      <c r="F179" s="20">
        <v>3</v>
      </c>
      <c r="G179" s="20">
        <v>117.29</v>
      </c>
      <c r="H179" s="20">
        <f t="shared" ref="H179:H242" si="11">G179-I179</f>
        <v>21.92</v>
      </c>
      <c r="I179" s="20">
        <v>95.37</v>
      </c>
      <c r="J179" s="22">
        <v>6804.1132706059761</v>
      </c>
      <c r="K179" s="24">
        <f t="shared" si="10"/>
        <v>8367.9820227469318</v>
      </c>
      <c r="L179" s="23">
        <f t="shared" si="9"/>
        <v>798054.44550937496</v>
      </c>
      <c r="M179" s="21"/>
      <c r="N179" s="4" t="s">
        <v>39</v>
      </c>
      <c r="O179" s="21"/>
    </row>
    <row r="180" spans="1:15" ht="18.600000000000001" customHeight="1">
      <c r="A180" s="19">
        <v>175</v>
      </c>
      <c r="B180" s="20" t="s">
        <v>77</v>
      </c>
      <c r="C180" s="26" t="s">
        <v>58</v>
      </c>
      <c r="D180" s="20">
        <v>28</v>
      </c>
      <c r="E180" s="27" t="s">
        <v>20</v>
      </c>
      <c r="F180" s="20">
        <v>3</v>
      </c>
      <c r="G180" s="20">
        <v>117.29</v>
      </c>
      <c r="H180" s="20">
        <f t="shared" si="11"/>
        <v>21.92</v>
      </c>
      <c r="I180" s="20">
        <v>95.37</v>
      </c>
      <c r="J180" s="22">
        <v>6793.8019089782811</v>
      </c>
      <c r="K180" s="24">
        <f t="shared" si="10"/>
        <v>8355.3006805500954</v>
      </c>
      <c r="L180" s="23">
        <f t="shared" si="9"/>
        <v>796845.02590406267</v>
      </c>
      <c r="M180" s="21"/>
      <c r="N180" s="4" t="s">
        <v>39</v>
      </c>
      <c r="O180" s="21"/>
    </row>
    <row r="181" spans="1:15" ht="18.600000000000001" customHeight="1">
      <c r="A181" s="19">
        <v>176</v>
      </c>
      <c r="B181" s="20" t="s">
        <v>77</v>
      </c>
      <c r="C181" s="26" t="s">
        <v>59</v>
      </c>
      <c r="D181" s="20">
        <v>27</v>
      </c>
      <c r="E181" s="27" t="s">
        <v>20</v>
      </c>
      <c r="F181" s="20">
        <v>3</v>
      </c>
      <c r="G181" s="20">
        <v>117.29</v>
      </c>
      <c r="H181" s="20">
        <f t="shared" si="11"/>
        <v>21.92</v>
      </c>
      <c r="I181" s="20">
        <v>95.37</v>
      </c>
      <c r="J181" s="22">
        <v>6869.4515467164701</v>
      </c>
      <c r="K181" s="24">
        <f t="shared" si="10"/>
        <v>8448.3377573070647</v>
      </c>
      <c r="L181" s="23">
        <f t="shared" si="9"/>
        <v>805717.97191437485</v>
      </c>
      <c r="M181" s="21"/>
      <c r="N181" s="4" t="s">
        <v>39</v>
      </c>
      <c r="O181" s="21"/>
    </row>
    <row r="182" spans="1:15" ht="18.600000000000001" customHeight="1">
      <c r="A182" s="19">
        <v>177</v>
      </c>
      <c r="B182" s="20" t="s">
        <v>77</v>
      </c>
      <c r="C182" s="26" t="s">
        <v>220</v>
      </c>
      <c r="D182" s="20">
        <v>26</v>
      </c>
      <c r="E182" s="27" t="s">
        <v>20</v>
      </c>
      <c r="F182" s="20">
        <v>3</v>
      </c>
      <c r="G182" s="20">
        <v>117.29</v>
      </c>
      <c r="H182" s="20">
        <f t="shared" si="11"/>
        <v>21.92</v>
      </c>
      <c r="I182" s="20">
        <v>95.37</v>
      </c>
      <c r="J182" s="22">
        <v>6902.1272819320711</v>
      </c>
      <c r="K182" s="24">
        <f t="shared" si="10"/>
        <v>8488.5237380498329</v>
      </c>
      <c r="L182" s="23">
        <f t="shared" si="9"/>
        <v>809550.50889781269</v>
      </c>
      <c r="M182" s="21"/>
      <c r="N182" s="4" t="s">
        <v>39</v>
      </c>
      <c r="O182" s="21"/>
    </row>
    <row r="183" spans="1:15" ht="18.600000000000001" customHeight="1">
      <c r="A183" s="19">
        <v>178</v>
      </c>
      <c r="B183" s="20" t="s">
        <v>77</v>
      </c>
      <c r="C183" s="26" t="s">
        <v>60</v>
      </c>
      <c r="D183" s="20">
        <v>25</v>
      </c>
      <c r="E183" s="27" t="s">
        <v>20</v>
      </c>
      <c r="F183" s="20">
        <v>3</v>
      </c>
      <c r="G183" s="20">
        <v>117.29</v>
      </c>
      <c r="H183" s="20">
        <f t="shared" si="11"/>
        <v>21.92</v>
      </c>
      <c r="I183" s="20">
        <v>95.37</v>
      </c>
      <c r="J183" s="22">
        <v>6934.7964199873177</v>
      </c>
      <c r="K183" s="24">
        <f t="shared" si="10"/>
        <v>8528.7016053298994</v>
      </c>
      <c r="L183" s="23">
        <f t="shared" si="9"/>
        <v>813382.27210031252</v>
      </c>
      <c r="M183" s="21"/>
      <c r="N183" s="4" t="s">
        <v>39</v>
      </c>
      <c r="O183" s="21"/>
    </row>
    <row r="184" spans="1:15" ht="18.600000000000001" customHeight="1">
      <c r="A184" s="19">
        <v>179</v>
      </c>
      <c r="B184" s="20" t="s">
        <v>77</v>
      </c>
      <c r="C184" s="26" t="s">
        <v>61</v>
      </c>
      <c r="D184" s="20">
        <v>24</v>
      </c>
      <c r="E184" s="27" t="s">
        <v>20</v>
      </c>
      <c r="F184" s="20">
        <v>3</v>
      </c>
      <c r="G184" s="20">
        <v>117.29</v>
      </c>
      <c r="H184" s="20">
        <f t="shared" si="11"/>
        <v>21.92</v>
      </c>
      <c r="I184" s="20">
        <v>95.37</v>
      </c>
      <c r="J184" s="22">
        <v>6924.4850583596217</v>
      </c>
      <c r="K184" s="24">
        <f t="shared" si="10"/>
        <v>8516.0202631330612</v>
      </c>
      <c r="L184" s="23">
        <f t="shared" si="9"/>
        <v>812172.85249500012</v>
      </c>
      <c r="M184" s="21"/>
      <c r="N184" s="4" t="s">
        <v>39</v>
      </c>
      <c r="O184" s="21"/>
    </row>
    <row r="185" spans="1:15" ht="18.600000000000001" customHeight="1">
      <c r="A185" s="19">
        <v>180</v>
      </c>
      <c r="B185" s="20" t="s">
        <v>77</v>
      </c>
      <c r="C185" s="26" t="s">
        <v>62</v>
      </c>
      <c r="D185" s="20">
        <v>23</v>
      </c>
      <c r="E185" s="27" t="s">
        <v>20</v>
      </c>
      <c r="F185" s="20">
        <v>3</v>
      </c>
      <c r="G185" s="20">
        <v>117.29</v>
      </c>
      <c r="H185" s="20">
        <f t="shared" si="11"/>
        <v>21.92</v>
      </c>
      <c r="I185" s="20">
        <v>95.37</v>
      </c>
      <c r="J185" s="22">
        <v>7000.1346960978117</v>
      </c>
      <c r="K185" s="24">
        <f t="shared" si="10"/>
        <v>8609.0573398900324</v>
      </c>
      <c r="L185" s="23">
        <f t="shared" si="9"/>
        <v>821045.79850531241</v>
      </c>
      <c r="M185" s="21"/>
      <c r="N185" s="4" t="s">
        <v>39</v>
      </c>
      <c r="O185" s="21"/>
    </row>
    <row r="186" spans="1:15" ht="18.600000000000001" customHeight="1">
      <c r="A186" s="19">
        <v>181</v>
      </c>
      <c r="B186" s="20" t="s">
        <v>77</v>
      </c>
      <c r="C186" s="26" t="s">
        <v>221</v>
      </c>
      <c r="D186" s="20">
        <v>22</v>
      </c>
      <c r="E186" s="27" t="s">
        <v>20</v>
      </c>
      <c r="F186" s="20">
        <v>3</v>
      </c>
      <c r="G186" s="20">
        <v>117.29</v>
      </c>
      <c r="H186" s="20">
        <f t="shared" si="11"/>
        <v>21.92</v>
      </c>
      <c r="I186" s="20">
        <v>95.37</v>
      </c>
      <c r="J186" s="22">
        <v>7032.8104313134127</v>
      </c>
      <c r="K186" s="24">
        <f t="shared" si="10"/>
        <v>8649.2433206328005</v>
      </c>
      <c r="L186" s="23">
        <f t="shared" si="9"/>
        <v>824878.33548875025</v>
      </c>
      <c r="M186" s="21"/>
      <c r="N186" s="4" t="s">
        <v>39</v>
      </c>
      <c r="O186" s="21"/>
    </row>
    <row r="187" spans="1:15" ht="18.600000000000001" customHeight="1">
      <c r="A187" s="19">
        <v>182</v>
      </c>
      <c r="B187" s="20" t="s">
        <v>77</v>
      </c>
      <c r="C187" s="26" t="s">
        <v>63</v>
      </c>
      <c r="D187" s="20">
        <v>21</v>
      </c>
      <c r="E187" s="27" t="s">
        <v>20</v>
      </c>
      <c r="F187" s="20">
        <v>3</v>
      </c>
      <c r="G187" s="20">
        <v>117.29</v>
      </c>
      <c r="H187" s="20">
        <f t="shared" si="11"/>
        <v>21.92</v>
      </c>
      <c r="I187" s="20">
        <v>95.37</v>
      </c>
      <c r="J187" s="22">
        <v>7065.4795693686574</v>
      </c>
      <c r="K187" s="24">
        <f t="shared" si="10"/>
        <v>8689.4211879128634</v>
      </c>
      <c r="L187" s="23">
        <f t="shared" si="9"/>
        <v>828710.09869124985</v>
      </c>
      <c r="M187" s="21"/>
      <c r="N187" s="4" t="s">
        <v>39</v>
      </c>
      <c r="O187" s="21"/>
    </row>
    <row r="188" spans="1:15" ht="18.600000000000001" customHeight="1">
      <c r="A188" s="19">
        <v>183</v>
      </c>
      <c r="B188" s="20" t="s">
        <v>77</v>
      </c>
      <c r="C188" s="26" t="s">
        <v>222</v>
      </c>
      <c r="D188" s="20">
        <v>20</v>
      </c>
      <c r="E188" s="27" t="s">
        <v>20</v>
      </c>
      <c r="F188" s="20">
        <v>3</v>
      </c>
      <c r="G188" s="20">
        <v>117.29</v>
      </c>
      <c r="H188" s="20">
        <f t="shared" si="11"/>
        <v>21.92</v>
      </c>
      <c r="I188" s="20">
        <v>95.37</v>
      </c>
      <c r="J188" s="22">
        <v>7098.1487074239049</v>
      </c>
      <c r="K188" s="24">
        <f t="shared" si="10"/>
        <v>8729.5990551929299</v>
      </c>
      <c r="L188" s="23">
        <f t="shared" si="9"/>
        <v>832541.8618937498</v>
      </c>
      <c r="M188" s="21"/>
      <c r="N188" s="4" t="s">
        <v>39</v>
      </c>
      <c r="O188" s="21"/>
    </row>
    <row r="189" spans="1:15" ht="18.600000000000001" customHeight="1">
      <c r="A189" s="19">
        <v>184</v>
      </c>
      <c r="B189" s="20" t="s">
        <v>77</v>
      </c>
      <c r="C189" s="26" t="s">
        <v>223</v>
      </c>
      <c r="D189" s="20">
        <v>19</v>
      </c>
      <c r="E189" s="27" t="s">
        <v>20</v>
      </c>
      <c r="F189" s="20">
        <v>3</v>
      </c>
      <c r="G189" s="20">
        <v>117.29</v>
      </c>
      <c r="H189" s="20">
        <f t="shared" si="11"/>
        <v>21.92</v>
      </c>
      <c r="I189" s="20">
        <v>95.37</v>
      </c>
      <c r="J189" s="22">
        <v>7065.4795693686574</v>
      </c>
      <c r="K189" s="24">
        <f t="shared" si="10"/>
        <v>8689.4211879128634</v>
      </c>
      <c r="L189" s="23">
        <f t="shared" si="9"/>
        <v>828710.09869124985</v>
      </c>
      <c r="M189" s="21"/>
      <c r="N189" s="4" t="s">
        <v>39</v>
      </c>
      <c r="O189" s="21"/>
    </row>
    <row r="190" spans="1:15" ht="18.600000000000001" customHeight="1">
      <c r="A190" s="19">
        <v>185</v>
      </c>
      <c r="B190" s="20" t="s">
        <v>77</v>
      </c>
      <c r="C190" s="26" t="s">
        <v>64</v>
      </c>
      <c r="D190" s="20">
        <v>18</v>
      </c>
      <c r="E190" s="27" t="s">
        <v>20</v>
      </c>
      <c r="F190" s="20">
        <v>3</v>
      </c>
      <c r="G190" s="20">
        <v>117.29</v>
      </c>
      <c r="H190" s="20">
        <f t="shared" si="11"/>
        <v>21.92</v>
      </c>
      <c r="I190" s="20">
        <v>95.37</v>
      </c>
      <c r="J190" s="22">
        <v>6989.823334470113</v>
      </c>
      <c r="K190" s="24">
        <f t="shared" si="10"/>
        <v>8596.3759976931906</v>
      </c>
      <c r="L190" s="23">
        <f t="shared" si="9"/>
        <v>819836.37889999954</v>
      </c>
      <c r="M190" s="21"/>
      <c r="N190" s="4" t="s">
        <v>39</v>
      </c>
      <c r="O190" s="21"/>
    </row>
    <row r="191" spans="1:15" ht="18.600000000000001" customHeight="1">
      <c r="A191" s="19">
        <v>186</v>
      </c>
      <c r="B191" s="20" t="s">
        <v>77</v>
      </c>
      <c r="C191" s="26" t="s">
        <v>65</v>
      </c>
      <c r="D191" s="20">
        <v>17</v>
      </c>
      <c r="E191" s="27" t="s">
        <v>20</v>
      </c>
      <c r="F191" s="20">
        <v>3</v>
      </c>
      <c r="G191" s="20">
        <v>117.29</v>
      </c>
      <c r="H191" s="20">
        <f t="shared" si="11"/>
        <v>21.92</v>
      </c>
      <c r="I191" s="20">
        <v>95.37</v>
      </c>
      <c r="J191" s="22">
        <v>7000.1346960978117</v>
      </c>
      <c r="K191" s="24">
        <f t="shared" si="10"/>
        <v>8609.0573398900324</v>
      </c>
      <c r="L191" s="23">
        <f t="shared" si="9"/>
        <v>821045.79850531241</v>
      </c>
      <c r="M191" s="21"/>
      <c r="N191" s="4" t="s">
        <v>39</v>
      </c>
      <c r="O191" s="21"/>
    </row>
    <row r="192" spans="1:15" ht="18.600000000000001" customHeight="1">
      <c r="A192" s="19">
        <v>187</v>
      </c>
      <c r="B192" s="20" t="s">
        <v>77</v>
      </c>
      <c r="C192" s="26" t="s">
        <v>66</v>
      </c>
      <c r="D192" s="20">
        <v>16</v>
      </c>
      <c r="E192" s="27" t="s">
        <v>20</v>
      </c>
      <c r="F192" s="20">
        <v>3</v>
      </c>
      <c r="G192" s="20">
        <v>117.29</v>
      </c>
      <c r="H192" s="20">
        <f t="shared" si="11"/>
        <v>21.92</v>
      </c>
      <c r="I192" s="20">
        <v>95.37</v>
      </c>
      <c r="J192" s="22">
        <v>6967.4655580425651</v>
      </c>
      <c r="K192" s="24">
        <f t="shared" si="10"/>
        <v>8568.8794726099659</v>
      </c>
      <c r="L192" s="23">
        <f t="shared" si="9"/>
        <v>817214.03530281247</v>
      </c>
      <c r="M192" s="21"/>
      <c r="N192" s="4" t="s">
        <v>39</v>
      </c>
      <c r="O192" s="21"/>
    </row>
    <row r="193" spans="1:15" ht="18.600000000000001" customHeight="1">
      <c r="A193" s="19">
        <v>188</v>
      </c>
      <c r="B193" s="20" t="s">
        <v>77</v>
      </c>
      <c r="C193" s="26" t="s">
        <v>67</v>
      </c>
      <c r="D193" s="20">
        <v>15</v>
      </c>
      <c r="E193" s="27" t="s">
        <v>20</v>
      </c>
      <c r="F193" s="20">
        <v>3</v>
      </c>
      <c r="G193" s="20">
        <v>117.29</v>
      </c>
      <c r="H193" s="20">
        <f t="shared" si="11"/>
        <v>21.92</v>
      </c>
      <c r="I193" s="20">
        <v>95.37</v>
      </c>
      <c r="J193" s="22">
        <v>6934.7964199873177</v>
      </c>
      <c r="K193" s="24">
        <f t="shared" si="10"/>
        <v>8528.7016053298994</v>
      </c>
      <c r="L193" s="23">
        <f t="shared" si="9"/>
        <v>813382.27210031252</v>
      </c>
      <c r="M193" s="21"/>
      <c r="N193" s="4" t="s">
        <v>39</v>
      </c>
      <c r="O193" s="21"/>
    </row>
    <row r="194" spans="1:15" ht="18.600000000000001" customHeight="1">
      <c r="A194" s="19">
        <v>189</v>
      </c>
      <c r="B194" s="20" t="s">
        <v>77</v>
      </c>
      <c r="C194" s="26" t="s">
        <v>68</v>
      </c>
      <c r="D194" s="20">
        <v>14</v>
      </c>
      <c r="E194" s="27" t="s">
        <v>20</v>
      </c>
      <c r="F194" s="20">
        <v>3</v>
      </c>
      <c r="G194" s="20">
        <v>117.29</v>
      </c>
      <c r="H194" s="20">
        <f t="shared" si="11"/>
        <v>21.92</v>
      </c>
      <c r="I194" s="20">
        <v>95.37</v>
      </c>
      <c r="J194" s="22">
        <v>6859.1401850887733</v>
      </c>
      <c r="K194" s="24">
        <f t="shared" si="10"/>
        <v>8435.6564151102248</v>
      </c>
      <c r="L194" s="23">
        <f t="shared" si="9"/>
        <v>804508.55230906222</v>
      </c>
      <c r="M194" s="21"/>
      <c r="N194" s="4" t="s">
        <v>39</v>
      </c>
      <c r="O194" s="21"/>
    </row>
    <row r="195" spans="1:15" ht="18.600000000000001" customHeight="1">
      <c r="A195" s="19">
        <v>190</v>
      </c>
      <c r="B195" s="20" t="s">
        <v>77</v>
      </c>
      <c r="C195" s="26" t="s">
        <v>224</v>
      </c>
      <c r="D195" s="20">
        <v>13</v>
      </c>
      <c r="E195" s="27" t="s">
        <v>20</v>
      </c>
      <c r="F195" s="20">
        <v>3</v>
      </c>
      <c r="G195" s="20">
        <v>117.29</v>
      </c>
      <c r="H195" s="20">
        <f t="shared" si="11"/>
        <v>21.92</v>
      </c>
      <c r="I195" s="20">
        <v>95.37</v>
      </c>
      <c r="J195" s="22">
        <v>6869.4515467164701</v>
      </c>
      <c r="K195" s="24">
        <f t="shared" si="10"/>
        <v>8448.3377573070647</v>
      </c>
      <c r="L195" s="23">
        <f t="shared" si="9"/>
        <v>805717.97191437485</v>
      </c>
      <c r="M195" s="21"/>
      <c r="N195" s="4" t="s">
        <v>39</v>
      </c>
      <c r="O195" s="21"/>
    </row>
    <row r="196" spans="1:15" ht="18.600000000000001" customHeight="1">
      <c r="A196" s="19">
        <v>191</v>
      </c>
      <c r="B196" s="20" t="s">
        <v>77</v>
      </c>
      <c r="C196" s="26" t="s">
        <v>225</v>
      </c>
      <c r="D196" s="20">
        <v>12</v>
      </c>
      <c r="E196" s="27" t="s">
        <v>20</v>
      </c>
      <c r="F196" s="20">
        <v>3</v>
      </c>
      <c r="G196" s="20">
        <v>117.29</v>
      </c>
      <c r="H196" s="20">
        <f t="shared" si="11"/>
        <v>21.92</v>
      </c>
      <c r="I196" s="20">
        <v>95.37</v>
      </c>
      <c r="J196" s="22">
        <v>6836.7824086612227</v>
      </c>
      <c r="K196" s="24">
        <f t="shared" si="10"/>
        <v>8408.1598900269983</v>
      </c>
      <c r="L196" s="23">
        <f t="shared" si="9"/>
        <v>801886.2087118749</v>
      </c>
      <c r="M196" s="21"/>
      <c r="N196" s="4" t="s">
        <v>39</v>
      </c>
      <c r="O196" s="21"/>
    </row>
    <row r="197" spans="1:15" ht="18.600000000000001" customHeight="1">
      <c r="A197" s="19">
        <v>192</v>
      </c>
      <c r="B197" s="20" t="s">
        <v>77</v>
      </c>
      <c r="C197" s="26" t="s">
        <v>226</v>
      </c>
      <c r="D197" s="20">
        <v>11</v>
      </c>
      <c r="E197" s="27" t="s">
        <v>20</v>
      </c>
      <c r="F197" s="20">
        <v>3</v>
      </c>
      <c r="G197" s="20">
        <v>117.29</v>
      </c>
      <c r="H197" s="20">
        <f t="shared" si="11"/>
        <v>21.92</v>
      </c>
      <c r="I197" s="20">
        <v>95.37</v>
      </c>
      <c r="J197" s="22">
        <v>6804.1132706059761</v>
      </c>
      <c r="K197" s="24">
        <f t="shared" si="10"/>
        <v>8367.9820227469318</v>
      </c>
      <c r="L197" s="23">
        <f t="shared" si="9"/>
        <v>798054.44550937496</v>
      </c>
      <c r="M197" s="21"/>
      <c r="N197" s="4" t="s">
        <v>39</v>
      </c>
      <c r="O197" s="21"/>
    </row>
    <row r="198" spans="1:15" ht="18.600000000000001" customHeight="1">
      <c r="A198" s="19">
        <v>193</v>
      </c>
      <c r="B198" s="20" t="s">
        <v>77</v>
      </c>
      <c r="C198" s="26" t="s">
        <v>227</v>
      </c>
      <c r="D198" s="20">
        <v>10</v>
      </c>
      <c r="E198" s="27" t="s">
        <v>20</v>
      </c>
      <c r="F198" s="20">
        <v>3</v>
      </c>
      <c r="G198" s="20">
        <v>117.29</v>
      </c>
      <c r="H198" s="20">
        <f t="shared" si="11"/>
        <v>21.92</v>
      </c>
      <c r="I198" s="20">
        <v>95.37</v>
      </c>
      <c r="J198" s="22">
        <v>6771.4441325507305</v>
      </c>
      <c r="K198" s="24">
        <f t="shared" si="10"/>
        <v>8327.8041554668689</v>
      </c>
      <c r="L198" s="23">
        <f t="shared" si="9"/>
        <v>794222.68230687524</v>
      </c>
      <c r="M198" s="21"/>
      <c r="N198" s="4" t="s">
        <v>39</v>
      </c>
      <c r="O198" s="21"/>
    </row>
    <row r="199" spans="1:15" ht="18.600000000000001" customHeight="1">
      <c r="A199" s="19">
        <v>194</v>
      </c>
      <c r="B199" s="20" t="s">
        <v>77</v>
      </c>
      <c r="C199" s="26" t="s">
        <v>228</v>
      </c>
      <c r="D199" s="20">
        <v>9</v>
      </c>
      <c r="E199" s="27" t="s">
        <v>20</v>
      </c>
      <c r="F199" s="20">
        <v>3</v>
      </c>
      <c r="G199" s="20">
        <v>117.29</v>
      </c>
      <c r="H199" s="20">
        <f t="shared" si="11"/>
        <v>21.92</v>
      </c>
      <c r="I199" s="20">
        <v>95.37</v>
      </c>
      <c r="J199" s="22">
        <v>6738.7749944954767</v>
      </c>
      <c r="K199" s="24">
        <f t="shared" si="10"/>
        <v>8287.6262881867933</v>
      </c>
      <c r="L199" s="23">
        <f t="shared" ref="L199:L262" si="12">J199*G199</f>
        <v>790390.91910437448</v>
      </c>
      <c r="M199" s="21"/>
      <c r="N199" s="4" t="s">
        <v>39</v>
      </c>
      <c r="O199" s="21"/>
    </row>
    <row r="200" spans="1:15" ht="18.600000000000001" customHeight="1">
      <c r="A200" s="19">
        <v>195</v>
      </c>
      <c r="B200" s="20" t="s">
        <v>77</v>
      </c>
      <c r="C200" s="26" t="s">
        <v>69</v>
      </c>
      <c r="D200" s="20">
        <v>8</v>
      </c>
      <c r="E200" s="27" t="s">
        <v>20</v>
      </c>
      <c r="F200" s="20">
        <v>3</v>
      </c>
      <c r="G200" s="20">
        <v>117.29</v>
      </c>
      <c r="H200" s="20">
        <f t="shared" si="11"/>
        <v>21.92</v>
      </c>
      <c r="I200" s="20">
        <v>95.37</v>
      </c>
      <c r="J200" s="22">
        <v>6620.1250655932954</v>
      </c>
      <c r="K200" s="24">
        <f t="shared" si="10"/>
        <v>8141.705661564828</v>
      </c>
      <c r="L200" s="23">
        <f t="shared" si="12"/>
        <v>776474.46894343768</v>
      </c>
      <c r="M200" s="21"/>
      <c r="N200" s="4" t="s">
        <v>39</v>
      </c>
      <c r="O200" s="21"/>
    </row>
    <row r="201" spans="1:15" ht="18.600000000000001" customHeight="1">
      <c r="A201" s="19">
        <v>196</v>
      </c>
      <c r="B201" s="20" t="s">
        <v>77</v>
      </c>
      <c r="C201" s="26" t="s">
        <v>70</v>
      </c>
      <c r="D201" s="20">
        <v>7</v>
      </c>
      <c r="E201" s="27" t="s">
        <v>20</v>
      </c>
      <c r="F201" s="20">
        <v>3</v>
      </c>
      <c r="G201" s="20">
        <v>117.29</v>
      </c>
      <c r="H201" s="20">
        <f t="shared" si="11"/>
        <v>21.92</v>
      </c>
      <c r="I201" s="20">
        <v>95.37</v>
      </c>
      <c r="J201" s="22">
        <v>6673.4301212246355</v>
      </c>
      <c r="K201" s="24">
        <f t="shared" si="10"/>
        <v>8207.2624401639659</v>
      </c>
      <c r="L201" s="23">
        <f t="shared" si="12"/>
        <v>782726.61891843751</v>
      </c>
      <c r="M201" s="21"/>
      <c r="N201" s="4" t="s">
        <v>39</v>
      </c>
      <c r="O201" s="21"/>
    </row>
    <row r="202" spans="1:15" ht="18.600000000000001" customHeight="1">
      <c r="A202" s="19">
        <v>197</v>
      </c>
      <c r="B202" s="20" t="s">
        <v>77</v>
      </c>
      <c r="C202" s="26" t="s">
        <v>229</v>
      </c>
      <c r="D202" s="20">
        <v>6</v>
      </c>
      <c r="E202" s="27" t="s">
        <v>20</v>
      </c>
      <c r="F202" s="20">
        <v>3</v>
      </c>
      <c r="G202" s="20">
        <v>117.29</v>
      </c>
      <c r="H202" s="20">
        <f t="shared" si="11"/>
        <v>21.92</v>
      </c>
      <c r="I202" s="20">
        <v>95.37</v>
      </c>
      <c r="J202" s="22">
        <v>6640.7609831693817</v>
      </c>
      <c r="K202" s="24">
        <f t="shared" si="10"/>
        <v>8167.0845728838922</v>
      </c>
      <c r="L202" s="23">
        <f t="shared" si="12"/>
        <v>778894.85571593686</v>
      </c>
      <c r="M202" s="21"/>
      <c r="N202" s="4" t="s">
        <v>39</v>
      </c>
      <c r="O202" s="21"/>
    </row>
    <row r="203" spans="1:15" ht="18.600000000000001" customHeight="1">
      <c r="A203" s="19">
        <v>198</v>
      </c>
      <c r="B203" s="20" t="s">
        <v>77</v>
      </c>
      <c r="C203" s="26" t="s">
        <v>230</v>
      </c>
      <c r="D203" s="20">
        <v>5</v>
      </c>
      <c r="E203" s="27" t="s">
        <v>20</v>
      </c>
      <c r="F203" s="20">
        <v>3</v>
      </c>
      <c r="G203" s="20">
        <v>117.29</v>
      </c>
      <c r="H203" s="20">
        <f t="shared" si="11"/>
        <v>21.92</v>
      </c>
      <c r="I203" s="20">
        <v>95.37</v>
      </c>
      <c r="J203" s="22">
        <v>6608.0918451141351</v>
      </c>
      <c r="K203" s="24">
        <f t="shared" si="10"/>
        <v>8126.9067056038257</v>
      </c>
      <c r="L203" s="23">
        <f t="shared" si="12"/>
        <v>775063.09251343692</v>
      </c>
      <c r="M203" s="21"/>
      <c r="N203" s="4" t="s">
        <v>39</v>
      </c>
      <c r="O203" s="21"/>
    </row>
    <row r="204" spans="1:15" ht="18.600000000000001" customHeight="1">
      <c r="A204" s="19">
        <v>199</v>
      </c>
      <c r="B204" s="20" t="s">
        <v>77</v>
      </c>
      <c r="C204" s="26" t="s">
        <v>71</v>
      </c>
      <c r="D204" s="20">
        <v>4</v>
      </c>
      <c r="E204" s="27" t="s">
        <v>20</v>
      </c>
      <c r="F204" s="20">
        <v>3</v>
      </c>
      <c r="G204" s="20">
        <v>117.29</v>
      </c>
      <c r="H204" s="20">
        <f t="shared" si="11"/>
        <v>21.92</v>
      </c>
      <c r="I204" s="20">
        <v>95.37</v>
      </c>
      <c r="J204" s="22">
        <v>6532.4290130552454</v>
      </c>
      <c r="K204" s="24">
        <f t="shared" si="10"/>
        <v>8033.8534019214612</v>
      </c>
      <c r="L204" s="23">
        <f t="shared" si="12"/>
        <v>766188.59894124977</v>
      </c>
      <c r="M204" s="21"/>
      <c r="N204" s="4" t="s">
        <v>39</v>
      </c>
      <c r="O204" s="21"/>
    </row>
    <row r="205" spans="1:15" ht="18.600000000000001" customHeight="1">
      <c r="A205" s="19">
        <v>200</v>
      </c>
      <c r="B205" s="20" t="s">
        <v>77</v>
      </c>
      <c r="C205" s="26" t="s">
        <v>72</v>
      </c>
      <c r="D205" s="20">
        <v>3</v>
      </c>
      <c r="E205" s="27" t="s">
        <v>20</v>
      </c>
      <c r="F205" s="20">
        <v>3</v>
      </c>
      <c r="G205" s="20">
        <v>117.29</v>
      </c>
      <c r="H205" s="20">
        <f t="shared" si="11"/>
        <v>21.92</v>
      </c>
      <c r="I205" s="20">
        <v>95.37</v>
      </c>
      <c r="J205" s="22">
        <v>6542.7469718432949</v>
      </c>
      <c r="K205" s="24">
        <f t="shared" si="10"/>
        <v>8046.542857581001</v>
      </c>
      <c r="L205" s="23">
        <f t="shared" si="12"/>
        <v>767398.79232750006</v>
      </c>
      <c r="M205" s="21"/>
      <c r="N205" s="4" t="s">
        <v>39</v>
      </c>
      <c r="O205" s="21"/>
    </row>
    <row r="206" spans="1:15" ht="18.600000000000001" customHeight="1">
      <c r="A206" s="19">
        <v>201</v>
      </c>
      <c r="B206" s="20" t="s">
        <v>77</v>
      </c>
      <c r="C206" s="26" t="s">
        <v>231</v>
      </c>
      <c r="D206" s="25">
        <v>2</v>
      </c>
      <c r="E206" s="27" t="s">
        <v>20</v>
      </c>
      <c r="F206" s="20">
        <v>3</v>
      </c>
      <c r="G206" s="20">
        <v>117.29</v>
      </c>
      <c r="H206" s="20">
        <f t="shared" si="11"/>
        <v>21.92</v>
      </c>
      <c r="I206" s="20">
        <v>95.37</v>
      </c>
      <c r="J206" s="22">
        <v>6939.9553993813388</v>
      </c>
      <c r="K206" s="24">
        <f t="shared" si="10"/>
        <v>8535.0463331596638</v>
      </c>
      <c r="L206" s="23">
        <f t="shared" si="12"/>
        <v>813987.36879343726</v>
      </c>
      <c r="M206" s="21"/>
      <c r="N206" s="4" t="s">
        <v>39</v>
      </c>
      <c r="O206" s="21"/>
    </row>
    <row r="207" spans="1:15" ht="18.600000000000001" customHeight="1">
      <c r="A207" s="19">
        <v>202</v>
      </c>
      <c r="B207" s="20" t="s">
        <v>77</v>
      </c>
      <c r="C207" s="26" t="s">
        <v>73</v>
      </c>
      <c r="D207" s="20">
        <v>32</v>
      </c>
      <c r="E207" s="27" t="s">
        <v>20</v>
      </c>
      <c r="F207" s="20">
        <v>3</v>
      </c>
      <c r="G207" s="28">
        <v>99.46</v>
      </c>
      <c r="H207" s="28">
        <f t="shared" si="11"/>
        <v>18.589999999999989</v>
      </c>
      <c r="I207" s="28">
        <v>80.87</v>
      </c>
      <c r="J207" s="22">
        <v>6272.7836146786349</v>
      </c>
      <c r="K207" s="24">
        <f t="shared" si="10"/>
        <v>7714.740426807678</v>
      </c>
      <c r="L207" s="23">
        <f t="shared" si="12"/>
        <v>623891.05831593694</v>
      </c>
      <c r="M207" s="21"/>
      <c r="N207" s="4" t="s">
        <v>39</v>
      </c>
      <c r="O207" s="21"/>
    </row>
    <row r="208" spans="1:15" ht="18.600000000000001" customHeight="1">
      <c r="A208" s="19">
        <v>203</v>
      </c>
      <c r="B208" s="20" t="s">
        <v>77</v>
      </c>
      <c r="C208" s="26" t="s">
        <v>232</v>
      </c>
      <c r="D208" s="20">
        <v>31</v>
      </c>
      <c r="E208" s="27" t="s">
        <v>20</v>
      </c>
      <c r="F208" s="20">
        <v>3</v>
      </c>
      <c r="G208" s="28">
        <v>99.46</v>
      </c>
      <c r="H208" s="28">
        <f t="shared" si="11"/>
        <v>18.589999999999989</v>
      </c>
      <c r="I208" s="28">
        <v>80.87</v>
      </c>
      <c r="J208" s="22">
        <v>6391.4336556781582</v>
      </c>
      <c r="K208" s="24">
        <f t="shared" si="10"/>
        <v>7860.6651588197055</v>
      </c>
      <c r="L208" s="23">
        <f t="shared" si="12"/>
        <v>635691.9913937496</v>
      </c>
      <c r="M208" s="21"/>
      <c r="N208" s="4" t="s">
        <v>39</v>
      </c>
      <c r="O208" s="21"/>
    </row>
    <row r="209" spans="1:15" ht="18.600000000000001" customHeight="1">
      <c r="A209" s="19">
        <v>204</v>
      </c>
      <c r="B209" s="20" t="s">
        <v>77</v>
      </c>
      <c r="C209" s="26" t="s">
        <v>233</v>
      </c>
      <c r="D209" s="20">
        <v>30</v>
      </c>
      <c r="E209" s="27" t="s">
        <v>20</v>
      </c>
      <c r="F209" s="20">
        <v>3</v>
      </c>
      <c r="G209" s="28">
        <v>99.46</v>
      </c>
      <c r="H209" s="28">
        <f t="shared" si="11"/>
        <v>18.589999999999989</v>
      </c>
      <c r="I209" s="28">
        <v>80.87</v>
      </c>
      <c r="J209" s="22">
        <v>6424.1011215595481</v>
      </c>
      <c r="K209" s="24">
        <f t="shared" si="10"/>
        <v>7900.8420619551453</v>
      </c>
      <c r="L209" s="23">
        <f t="shared" si="12"/>
        <v>638941.09755031264</v>
      </c>
      <c r="M209" s="21"/>
      <c r="N209" s="4" t="s">
        <v>39</v>
      </c>
      <c r="O209" s="21"/>
    </row>
    <row r="210" spans="1:15" ht="18.600000000000001" customHeight="1">
      <c r="A210" s="19">
        <v>205</v>
      </c>
      <c r="B210" s="20" t="s">
        <v>77</v>
      </c>
      <c r="C210" s="26" t="s">
        <v>234</v>
      </c>
      <c r="D210" s="20">
        <v>29</v>
      </c>
      <c r="E210" s="27" t="s">
        <v>20</v>
      </c>
      <c r="F210" s="20">
        <v>3</v>
      </c>
      <c r="G210" s="28">
        <v>99.46</v>
      </c>
      <c r="H210" s="28">
        <f t="shared" si="11"/>
        <v>18.589999999999989</v>
      </c>
      <c r="I210" s="28">
        <v>80.87</v>
      </c>
      <c r="J210" s="22">
        <v>6456.7763672613346</v>
      </c>
      <c r="K210" s="24">
        <f t="shared" si="10"/>
        <v>7941.0285332980366</v>
      </c>
      <c r="L210" s="23">
        <f t="shared" si="12"/>
        <v>642190.97748781228</v>
      </c>
      <c r="M210" s="21"/>
      <c r="N210" s="4" t="s">
        <v>39</v>
      </c>
      <c r="O210" s="21"/>
    </row>
    <row r="211" spans="1:15" ht="18.600000000000001" customHeight="1">
      <c r="A211" s="19">
        <v>206</v>
      </c>
      <c r="B211" s="20" t="s">
        <v>77</v>
      </c>
      <c r="C211" s="26" t="s">
        <v>235</v>
      </c>
      <c r="D211" s="20">
        <v>28</v>
      </c>
      <c r="E211" s="27" t="s">
        <v>20</v>
      </c>
      <c r="F211" s="20">
        <v>3</v>
      </c>
      <c r="G211" s="28">
        <v>99.46</v>
      </c>
      <c r="H211" s="28">
        <f t="shared" si="11"/>
        <v>18.589999999999989</v>
      </c>
      <c r="I211" s="28">
        <v>80.87</v>
      </c>
      <c r="J211" s="22">
        <v>6446.4525455836529</v>
      </c>
      <c r="K211" s="24">
        <f t="shared" si="10"/>
        <v>7928.3315219951783</v>
      </c>
      <c r="L211" s="23">
        <f t="shared" si="12"/>
        <v>641164.1701837501</v>
      </c>
      <c r="M211" s="21"/>
      <c r="N211" s="4" t="s">
        <v>39</v>
      </c>
      <c r="O211" s="21"/>
    </row>
    <row r="212" spans="1:15" ht="18.600000000000001" customHeight="1">
      <c r="A212" s="19">
        <v>207</v>
      </c>
      <c r="B212" s="20" t="s">
        <v>77</v>
      </c>
      <c r="C212" s="26" t="s">
        <v>236</v>
      </c>
      <c r="D212" s="20">
        <v>27</v>
      </c>
      <c r="E212" s="27" t="s">
        <v>20</v>
      </c>
      <c r="F212" s="20">
        <v>3</v>
      </c>
      <c r="G212" s="28">
        <v>99.46</v>
      </c>
      <c r="H212" s="28">
        <f t="shared" si="11"/>
        <v>18.589999999999989</v>
      </c>
      <c r="I212" s="28">
        <v>80.87</v>
      </c>
      <c r="J212" s="22">
        <v>6522.1190788445119</v>
      </c>
      <c r="K212" s="24">
        <f t="shared" si="10"/>
        <v>8021.3919077763703</v>
      </c>
      <c r="L212" s="23">
        <f t="shared" si="12"/>
        <v>648689.96358187508</v>
      </c>
      <c r="M212" s="21"/>
      <c r="N212" s="4" t="s">
        <v>39</v>
      </c>
      <c r="O212" s="21"/>
    </row>
    <row r="213" spans="1:15" ht="18.600000000000001" customHeight="1">
      <c r="A213" s="19">
        <v>208</v>
      </c>
      <c r="B213" s="20" t="s">
        <v>77</v>
      </c>
      <c r="C213" s="26" t="s">
        <v>237</v>
      </c>
      <c r="D213" s="20">
        <v>26</v>
      </c>
      <c r="E213" s="27" t="s">
        <v>20</v>
      </c>
      <c r="F213" s="20">
        <v>3</v>
      </c>
      <c r="G213" s="28">
        <v>99.46</v>
      </c>
      <c r="H213" s="28">
        <f t="shared" si="11"/>
        <v>18.589999999999989</v>
      </c>
      <c r="I213" s="28">
        <v>80.87</v>
      </c>
      <c r="J213" s="22">
        <v>6554.7865447258955</v>
      </c>
      <c r="K213" s="24">
        <f t="shared" si="10"/>
        <v>8061.5688109118028</v>
      </c>
      <c r="L213" s="23">
        <f t="shared" si="12"/>
        <v>651939.06973843754</v>
      </c>
      <c r="M213" s="21"/>
      <c r="N213" s="4" t="s">
        <v>39</v>
      </c>
      <c r="O213" s="21"/>
    </row>
    <row r="214" spans="1:15" ht="18.600000000000001" customHeight="1">
      <c r="A214" s="19">
        <v>209</v>
      </c>
      <c r="B214" s="20" t="s">
        <v>77</v>
      </c>
      <c r="C214" s="26" t="s">
        <v>238</v>
      </c>
      <c r="D214" s="20">
        <v>25</v>
      </c>
      <c r="E214" s="27" t="s">
        <v>20</v>
      </c>
      <c r="F214" s="20">
        <v>3</v>
      </c>
      <c r="G214" s="28">
        <v>99.46</v>
      </c>
      <c r="H214" s="28">
        <f t="shared" si="11"/>
        <v>18.589999999999989</v>
      </c>
      <c r="I214" s="28">
        <v>80.87</v>
      </c>
      <c r="J214" s="22">
        <v>6587.4617904276811</v>
      </c>
      <c r="K214" s="24">
        <f t="shared" si="10"/>
        <v>8101.7552822546932</v>
      </c>
      <c r="L214" s="23">
        <f t="shared" si="12"/>
        <v>655188.94967593707</v>
      </c>
      <c r="M214" s="21"/>
      <c r="N214" s="4" t="s">
        <v>39</v>
      </c>
      <c r="O214" s="21"/>
    </row>
    <row r="215" spans="1:15" ht="18.600000000000001" customHeight="1">
      <c r="A215" s="19">
        <v>210</v>
      </c>
      <c r="B215" s="20" t="s">
        <v>77</v>
      </c>
      <c r="C215" s="26" t="s">
        <v>239</v>
      </c>
      <c r="D215" s="20">
        <v>24</v>
      </c>
      <c r="E215" s="27" t="s">
        <v>20</v>
      </c>
      <c r="F215" s="20">
        <v>3</v>
      </c>
      <c r="G215" s="28">
        <v>99.46</v>
      </c>
      <c r="H215" s="28">
        <f t="shared" si="11"/>
        <v>18.589999999999989</v>
      </c>
      <c r="I215" s="28">
        <v>80.87</v>
      </c>
      <c r="J215" s="22">
        <v>6577.1379687499993</v>
      </c>
      <c r="K215" s="24">
        <f t="shared" si="10"/>
        <v>8089.0582709518339</v>
      </c>
      <c r="L215" s="23">
        <f t="shared" si="12"/>
        <v>654162.14237187488</v>
      </c>
      <c r="M215" s="21"/>
      <c r="N215" s="4" t="s">
        <v>39</v>
      </c>
      <c r="O215" s="21"/>
    </row>
    <row r="216" spans="1:15" ht="18.600000000000001" customHeight="1">
      <c r="A216" s="19">
        <v>211</v>
      </c>
      <c r="B216" s="20" t="s">
        <v>77</v>
      </c>
      <c r="C216" s="26" t="s">
        <v>240</v>
      </c>
      <c r="D216" s="20">
        <v>23</v>
      </c>
      <c r="E216" s="27" t="s">
        <v>20</v>
      </c>
      <c r="F216" s="20">
        <v>3</v>
      </c>
      <c r="G216" s="28">
        <v>99.46</v>
      </c>
      <c r="H216" s="28">
        <f t="shared" si="11"/>
        <v>18.589999999999989</v>
      </c>
      <c r="I216" s="28">
        <v>80.87</v>
      </c>
      <c r="J216" s="22">
        <v>6652.7889423700453</v>
      </c>
      <c r="K216" s="24">
        <f t="shared" ref="K216:K268" si="13">L216/I216</f>
        <v>8182.0995203180983</v>
      </c>
      <c r="L216" s="23">
        <f t="shared" si="12"/>
        <v>661686.38820812467</v>
      </c>
      <c r="M216" s="21"/>
      <c r="N216" s="4" t="s">
        <v>39</v>
      </c>
      <c r="O216" s="21"/>
    </row>
    <row r="217" spans="1:15" ht="18.600000000000001" customHeight="1">
      <c r="A217" s="19">
        <v>212</v>
      </c>
      <c r="B217" s="20" t="s">
        <v>77</v>
      </c>
      <c r="C217" s="26" t="s">
        <v>241</v>
      </c>
      <c r="D217" s="20">
        <v>22</v>
      </c>
      <c r="E217" s="27" t="s">
        <v>20</v>
      </c>
      <c r="F217" s="20">
        <v>3</v>
      </c>
      <c r="G217" s="28">
        <v>99.46</v>
      </c>
      <c r="H217" s="28">
        <f t="shared" si="11"/>
        <v>18.589999999999989</v>
      </c>
      <c r="I217" s="28">
        <v>80.87</v>
      </c>
      <c r="J217" s="22">
        <v>6685.4641880718382</v>
      </c>
      <c r="K217" s="24">
        <f t="shared" si="13"/>
        <v>8222.2859916609996</v>
      </c>
      <c r="L217" s="23">
        <f t="shared" si="12"/>
        <v>664936.26814562501</v>
      </c>
      <c r="M217" s="21"/>
      <c r="N217" s="4" t="s">
        <v>39</v>
      </c>
      <c r="O217" s="21"/>
    </row>
    <row r="218" spans="1:15" ht="18.600000000000001" customHeight="1">
      <c r="A218" s="19">
        <v>213</v>
      </c>
      <c r="B218" s="20" t="s">
        <v>77</v>
      </c>
      <c r="C218" s="26" t="s">
        <v>242</v>
      </c>
      <c r="D218" s="20">
        <v>21</v>
      </c>
      <c r="E218" s="27" t="s">
        <v>20</v>
      </c>
      <c r="F218" s="20">
        <v>3</v>
      </c>
      <c r="G218" s="28">
        <v>99.46</v>
      </c>
      <c r="H218" s="28">
        <f t="shared" si="11"/>
        <v>18.589999999999989</v>
      </c>
      <c r="I218" s="28">
        <v>80.87</v>
      </c>
      <c r="J218" s="22">
        <v>6718.1316539532218</v>
      </c>
      <c r="K218" s="24">
        <f t="shared" si="13"/>
        <v>8262.4628947964302</v>
      </c>
      <c r="L218" s="23">
        <f t="shared" si="12"/>
        <v>668185.37430218735</v>
      </c>
      <c r="M218" s="21"/>
      <c r="N218" s="4" t="s">
        <v>39</v>
      </c>
      <c r="O218" s="21"/>
    </row>
    <row r="219" spans="1:15" ht="18.600000000000001" customHeight="1">
      <c r="A219" s="19">
        <v>214</v>
      </c>
      <c r="B219" s="20" t="s">
        <v>77</v>
      </c>
      <c r="C219" s="26" t="s">
        <v>243</v>
      </c>
      <c r="D219" s="20">
        <v>20</v>
      </c>
      <c r="E219" s="27" t="s">
        <v>20</v>
      </c>
      <c r="F219" s="20">
        <v>3</v>
      </c>
      <c r="G219" s="28">
        <v>99.46</v>
      </c>
      <c r="H219" s="28">
        <f t="shared" si="11"/>
        <v>18.589999999999989</v>
      </c>
      <c r="I219" s="28">
        <v>80.87</v>
      </c>
      <c r="J219" s="22">
        <v>6750.8068996550082</v>
      </c>
      <c r="K219" s="24">
        <f t="shared" si="13"/>
        <v>8302.6493661393233</v>
      </c>
      <c r="L219" s="23">
        <f t="shared" si="12"/>
        <v>671435.25423968711</v>
      </c>
      <c r="M219" s="21"/>
      <c r="N219" s="4" t="s">
        <v>39</v>
      </c>
      <c r="O219" s="21"/>
    </row>
    <row r="220" spans="1:15" ht="18.600000000000001" customHeight="1">
      <c r="A220" s="19">
        <v>215</v>
      </c>
      <c r="B220" s="20" t="s">
        <v>77</v>
      </c>
      <c r="C220" s="26" t="s">
        <v>244</v>
      </c>
      <c r="D220" s="20">
        <v>19</v>
      </c>
      <c r="E220" s="27" t="s">
        <v>20</v>
      </c>
      <c r="F220" s="20">
        <v>3</v>
      </c>
      <c r="G220" s="28">
        <v>99.46</v>
      </c>
      <c r="H220" s="28">
        <f t="shared" si="11"/>
        <v>18.589999999999989</v>
      </c>
      <c r="I220" s="28">
        <v>80.87</v>
      </c>
      <c r="J220" s="22">
        <v>6783.4743655363918</v>
      </c>
      <c r="K220" s="24">
        <f t="shared" si="13"/>
        <v>8342.8262692747539</v>
      </c>
      <c r="L220" s="23">
        <f t="shared" si="12"/>
        <v>674684.36039624945</v>
      </c>
      <c r="M220" s="21"/>
      <c r="N220" s="4" t="s">
        <v>39</v>
      </c>
      <c r="O220" s="21"/>
    </row>
    <row r="221" spans="1:15" ht="18.600000000000001" customHeight="1">
      <c r="A221" s="19">
        <v>216</v>
      </c>
      <c r="B221" s="20" t="s">
        <v>77</v>
      </c>
      <c r="C221" s="26" t="s">
        <v>245</v>
      </c>
      <c r="D221" s="20">
        <v>18</v>
      </c>
      <c r="E221" s="27" t="s">
        <v>20</v>
      </c>
      <c r="F221" s="20">
        <v>3</v>
      </c>
      <c r="G221" s="28">
        <v>99.46</v>
      </c>
      <c r="H221" s="28">
        <f t="shared" si="11"/>
        <v>18.589999999999989</v>
      </c>
      <c r="I221" s="28">
        <v>80.87</v>
      </c>
      <c r="J221" s="22">
        <v>6773.1661034995213</v>
      </c>
      <c r="K221" s="24">
        <f t="shared" si="13"/>
        <v>8330.1483943868225</v>
      </c>
      <c r="L221" s="23">
        <f t="shared" si="12"/>
        <v>673659.10065406235</v>
      </c>
      <c r="M221" s="21"/>
      <c r="N221" s="4" t="s">
        <v>39</v>
      </c>
      <c r="O221" s="21"/>
    </row>
    <row r="222" spans="1:15" s="9" customFormat="1" ht="18.600000000000001" customHeight="1">
      <c r="A222" s="19">
        <v>217</v>
      </c>
      <c r="B222" s="20" t="s">
        <v>77</v>
      </c>
      <c r="C222" s="26" t="s">
        <v>246</v>
      </c>
      <c r="D222" s="20">
        <v>17</v>
      </c>
      <c r="E222" s="27" t="s">
        <v>20</v>
      </c>
      <c r="F222" s="20">
        <v>3</v>
      </c>
      <c r="G222" s="28">
        <v>99.46</v>
      </c>
      <c r="H222" s="28">
        <f t="shared" si="11"/>
        <v>18.589999999999989</v>
      </c>
      <c r="I222" s="28">
        <v>80.87</v>
      </c>
      <c r="J222" s="22">
        <v>6848.8170771195691</v>
      </c>
      <c r="K222" s="24">
        <f t="shared" si="13"/>
        <v>8423.1896437530886</v>
      </c>
      <c r="L222" s="23">
        <f t="shared" si="12"/>
        <v>681183.34649031225</v>
      </c>
      <c r="M222" s="21"/>
      <c r="N222" s="4" t="s">
        <v>39</v>
      </c>
      <c r="O222" s="21"/>
    </row>
    <row r="223" spans="1:15" ht="18.600000000000001" customHeight="1">
      <c r="A223" s="19">
        <v>218</v>
      </c>
      <c r="B223" s="20" t="s">
        <v>77</v>
      </c>
      <c r="C223" s="26" t="s">
        <v>247</v>
      </c>
      <c r="D223" s="20">
        <v>16</v>
      </c>
      <c r="E223" s="27" t="s">
        <v>20</v>
      </c>
      <c r="F223" s="20">
        <v>3</v>
      </c>
      <c r="G223" s="28">
        <v>99.46</v>
      </c>
      <c r="H223" s="28">
        <f t="shared" si="11"/>
        <v>18.589999999999989</v>
      </c>
      <c r="I223" s="28">
        <v>80.87</v>
      </c>
      <c r="J223" s="22">
        <v>6881.4923228213611</v>
      </c>
      <c r="K223" s="24">
        <f t="shared" si="13"/>
        <v>8463.3761150959872</v>
      </c>
      <c r="L223" s="23">
        <f t="shared" si="12"/>
        <v>684433.22642781248</v>
      </c>
      <c r="M223" s="21"/>
      <c r="N223" s="4" t="s">
        <v>39</v>
      </c>
      <c r="O223" s="21"/>
    </row>
    <row r="224" spans="1:15" ht="18.600000000000001" customHeight="1">
      <c r="A224" s="19">
        <v>219</v>
      </c>
      <c r="B224" s="20" t="s">
        <v>77</v>
      </c>
      <c r="C224" s="26" t="s">
        <v>248</v>
      </c>
      <c r="D224" s="20">
        <v>15</v>
      </c>
      <c r="E224" s="27" t="s">
        <v>20</v>
      </c>
      <c r="F224" s="20">
        <v>3</v>
      </c>
      <c r="G224" s="28">
        <v>99.46</v>
      </c>
      <c r="H224" s="28">
        <f t="shared" si="11"/>
        <v>18.589999999999989</v>
      </c>
      <c r="I224" s="28">
        <v>80.87</v>
      </c>
      <c r="J224" s="22">
        <v>6848.8170771195691</v>
      </c>
      <c r="K224" s="24">
        <f t="shared" si="13"/>
        <v>8423.1896437530886</v>
      </c>
      <c r="L224" s="23">
        <f t="shared" si="12"/>
        <v>681183.34649031225</v>
      </c>
      <c r="M224" s="21"/>
      <c r="N224" s="4" t="s">
        <v>39</v>
      </c>
      <c r="O224" s="21"/>
    </row>
    <row r="225" spans="1:15" ht="18.600000000000001" customHeight="1">
      <c r="A225" s="19">
        <v>220</v>
      </c>
      <c r="B225" s="20" t="s">
        <v>77</v>
      </c>
      <c r="C225" s="26" t="s">
        <v>249</v>
      </c>
      <c r="D225" s="20">
        <v>14</v>
      </c>
      <c r="E225" s="27" t="s">
        <v>20</v>
      </c>
      <c r="F225" s="20">
        <v>3</v>
      </c>
      <c r="G225" s="28">
        <v>99.46</v>
      </c>
      <c r="H225" s="28">
        <f t="shared" si="11"/>
        <v>18.589999999999989</v>
      </c>
      <c r="I225" s="28">
        <v>80.87</v>
      </c>
      <c r="J225" s="22">
        <v>6773.1661034995213</v>
      </c>
      <c r="K225" s="24">
        <f t="shared" si="13"/>
        <v>8330.1483943868225</v>
      </c>
      <c r="L225" s="23">
        <f t="shared" si="12"/>
        <v>673659.10065406235</v>
      </c>
      <c r="M225" s="21"/>
      <c r="N225" s="4" t="s">
        <v>39</v>
      </c>
      <c r="O225" s="21"/>
    </row>
    <row r="226" spans="1:15" ht="18.600000000000001" customHeight="1">
      <c r="A226" s="19">
        <v>221</v>
      </c>
      <c r="B226" s="20" t="s">
        <v>77</v>
      </c>
      <c r="C226" s="26" t="s">
        <v>250</v>
      </c>
      <c r="D226" s="20">
        <v>13</v>
      </c>
      <c r="E226" s="27" t="s">
        <v>20</v>
      </c>
      <c r="F226" s="20">
        <v>3</v>
      </c>
      <c r="G226" s="28">
        <v>99.46</v>
      </c>
      <c r="H226" s="28">
        <f t="shared" si="11"/>
        <v>18.589999999999989</v>
      </c>
      <c r="I226" s="28">
        <v>80.87</v>
      </c>
      <c r="J226" s="22">
        <v>6783.4743655363918</v>
      </c>
      <c r="K226" s="24">
        <f t="shared" si="13"/>
        <v>8342.8262692747539</v>
      </c>
      <c r="L226" s="23">
        <f t="shared" si="12"/>
        <v>674684.36039624945</v>
      </c>
      <c r="M226" s="21"/>
      <c r="N226" s="4" t="s">
        <v>39</v>
      </c>
      <c r="O226" s="21"/>
    </row>
    <row r="227" spans="1:15" ht="18.600000000000001" customHeight="1">
      <c r="A227" s="19">
        <v>222</v>
      </c>
      <c r="B227" s="20" t="s">
        <v>77</v>
      </c>
      <c r="C227" s="26" t="s">
        <v>251</v>
      </c>
      <c r="D227" s="20">
        <v>12</v>
      </c>
      <c r="E227" s="27" t="s">
        <v>20</v>
      </c>
      <c r="F227" s="20">
        <v>3</v>
      </c>
      <c r="G227" s="28">
        <v>99.46</v>
      </c>
      <c r="H227" s="28">
        <f t="shared" si="11"/>
        <v>18.589999999999989</v>
      </c>
      <c r="I227" s="28">
        <v>80.87</v>
      </c>
      <c r="J227" s="22">
        <v>6750.8068996550082</v>
      </c>
      <c r="K227" s="24">
        <f t="shared" si="13"/>
        <v>8302.6493661393233</v>
      </c>
      <c r="L227" s="23">
        <f t="shared" si="12"/>
        <v>671435.25423968711</v>
      </c>
      <c r="M227" s="21"/>
      <c r="N227" s="4" t="s">
        <v>39</v>
      </c>
      <c r="O227" s="21"/>
    </row>
    <row r="228" spans="1:15" ht="18.600000000000001" customHeight="1">
      <c r="A228" s="19">
        <v>223</v>
      </c>
      <c r="B228" s="20" t="s">
        <v>77</v>
      </c>
      <c r="C228" s="26" t="s">
        <v>252</v>
      </c>
      <c r="D228" s="20">
        <v>11</v>
      </c>
      <c r="E228" s="27" t="s">
        <v>20</v>
      </c>
      <c r="F228" s="20">
        <v>3</v>
      </c>
      <c r="G228" s="28">
        <v>99.46</v>
      </c>
      <c r="H228" s="28">
        <f t="shared" si="11"/>
        <v>18.589999999999989</v>
      </c>
      <c r="I228" s="28">
        <v>80.87</v>
      </c>
      <c r="J228" s="22">
        <v>6718.1316539532218</v>
      </c>
      <c r="K228" s="24">
        <f t="shared" si="13"/>
        <v>8262.4628947964302</v>
      </c>
      <c r="L228" s="23">
        <f t="shared" si="12"/>
        <v>668185.37430218735</v>
      </c>
      <c r="M228" s="21"/>
      <c r="N228" s="4" t="s">
        <v>39</v>
      </c>
      <c r="O228" s="21"/>
    </row>
    <row r="229" spans="1:15" ht="18.600000000000001" customHeight="1">
      <c r="A229" s="19">
        <v>224</v>
      </c>
      <c r="B229" s="20" t="s">
        <v>77</v>
      </c>
      <c r="C229" s="26" t="s">
        <v>253</v>
      </c>
      <c r="D229" s="20">
        <v>10</v>
      </c>
      <c r="E229" s="27" t="s">
        <v>20</v>
      </c>
      <c r="F229" s="20">
        <v>3</v>
      </c>
      <c r="G229" s="28">
        <v>99.46</v>
      </c>
      <c r="H229" s="28">
        <f t="shared" si="11"/>
        <v>18.589999999999989</v>
      </c>
      <c r="I229" s="28">
        <v>80.87</v>
      </c>
      <c r="J229" s="22">
        <v>6685.4641880718382</v>
      </c>
      <c r="K229" s="24">
        <f t="shared" si="13"/>
        <v>8222.2859916609996</v>
      </c>
      <c r="L229" s="23">
        <f t="shared" si="12"/>
        <v>664936.26814562501</v>
      </c>
      <c r="M229" s="21"/>
      <c r="N229" s="4" t="s">
        <v>39</v>
      </c>
      <c r="O229" s="21"/>
    </row>
    <row r="230" spans="1:15" ht="18.600000000000001" customHeight="1">
      <c r="A230" s="19">
        <v>225</v>
      </c>
      <c r="B230" s="20" t="s">
        <v>77</v>
      </c>
      <c r="C230" s="26" t="s">
        <v>254</v>
      </c>
      <c r="D230" s="20">
        <v>9</v>
      </c>
      <c r="E230" s="27" t="s">
        <v>20</v>
      </c>
      <c r="F230" s="20">
        <v>3</v>
      </c>
      <c r="G230" s="28">
        <v>99.46</v>
      </c>
      <c r="H230" s="28">
        <f t="shared" si="11"/>
        <v>18.589999999999989</v>
      </c>
      <c r="I230" s="28">
        <v>80.87</v>
      </c>
      <c r="J230" s="22">
        <v>6652.7889423700453</v>
      </c>
      <c r="K230" s="24">
        <f t="shared" si="13"/>
        <v>8182.0995203180983</v>
      </c>
      <c r="L230" s="23">
        <f t="shared" si="12"/>
        <v>661686.38820812467</v>
      </c>
      <c r="M230" s="21"/>
      <c r="N230" s="4" t="s">
        <v>39</v>
      </c>
      <c r="O230" s="21"/>
    </row>
    <row r="231" spans="1:15" ht="18.600000000000001" customHeight="1">
      <c r="A231" s="19">
        <v>226</v>
      </c>
      <c r="B231" s="20" t="s">
        <v>77</v>
      </c>
      <c r="C231" s="26" t="s">
        <v>255</v>
      </c>
      <c r="D231" s="20">
        <v>8</v>
      </c>
      <c r="E231" s="27" t="s">
        <v>20</v>
      </c>
      <c r="F231" s="20">
        <v>3</v>
      </c>
      <c r="G231" s="28">
        <v>99.46</v>
      </c>
      <c r="H231" s="28">
        <f t="shared" si="11"/>
        <v>18.589999999999989</v>
      </c>
      <c r="I231" s="28">
        <v>80.87</v>
      </c>
      <c r="J231" s="22">
        <v>6534.1466811909331</v>
      </c>
      <c r="K231" s="24">
        <f t="shared" si="13"/>
        <v>8036.1843565135414</v>
      </c>
      <c r="L231" s="23">
        <f t="shared" si="12"/>
        <v>649886.22891125013</v>
      </c>
      <c r="M231" s="21"/>
      <c r="N231" s="4" t="s">
        <v>39</v>
      </c>
      <c r="O231" s="21"/>
    </row>
    <row r="232" spans="1:15" ht="18.600000000000001" customHeight="1">
      <c r="A232" s="19">
        <v>227</v>
      </c>
      <c r="B232" s="20" t="s">
        <v>77</v>
      </c>
      <c r="C232" s="26" t="s">
        <v>256</v>
      </c>
      <c r="D232" s="20">
        <v>7</v>
      </c>
      <c r="E232" s="27" t="s">
        <v>20</v>
      </c>
      <c r="F232" s="20">
        <v>3</v>
      </c>
      <c r="G232" s="28">
        <v>99.46</v>
      </c>
      <c r="H232" s="28">
        <f t="shared" si="11"/>
        <v>18.589999999999989</v>
      </c>
      <c r="I232" s="28">
        <v>80.87</v>
      </c>
      <c r="J232" s="22">
        <v>6587.4617904276811</v>
      </c>
      <c r="K232" s="24">
        <f t="shared" si="13"/>
        <v>8101.7552822546932</v>
      </c>
      <c r="L232" s="23">
        <f t="shared" si="12"/>
        <v>655188.94967593707</v>
      </c>
      <c r="M232" s="21"/>
      <c r="N232" s="4" t="s">
        <v>39</v>
      </c>
      <c r="O232" s="21"/>
    </row>
    <row r="233" spans="1:15" ht="18.600000000000001" customHeight="1">
      <c r="A233" s="19">
        <v>228</v>
      </c>
      <c r="B233" s="20" t="s">
        <v>77</v>
      </c>
      <c r="C233" s="26" t="s">
        <v>257</v>
      </c>
      <c r="D233" s="20">
        <v>6</v>
      </c>
      <c r="E233" s="27" t="s">
        <v>20</v>
      </c>
      <c r="F233" s="20">
        <v>3</v>
      </c>
      <c r="G233" s="28">
        <v>99.46</v>
      </c>
      <c r="H233" s="28">
        <f t="shared" si="11"/>
        <v>18.589999999999989</v>
      </c>
      <c r="I233" s="28">
        <v>80.87</v>
      </c>
      <c r="J233" s="22">
        <v>6554.7865447258955</v>
      </c>
      <c r="K233" s="24">
        <f t="shared" si="13"/>
        <v>8061.5688109118028</v>
      </c>
      <c r="L233" s="23">
        <f t="shared" si="12"/>
        <v>651939.06973843754</v>
      </c>
      <c r="M233" s="21"/>
      <c r="N233" s="4" t="s">
        <v>39</v>
      </c>
      <c r="O233" s="21"/>
    </row>
    <row r="234" spans="1:15" ht="18.600000000000001" customHeight="1">
      <c r="A234" s="19">
        <v>229</v>
      </c>
      <c r="B234" s="20" t="s">
        <v>77</v>
      </c>
      <c r="C234" s="26" t="s">
        <v>258</v>
      </c>
      <c r="D234" s="20">
        <v>5</v>
      </c>
      <c r="E234" s="27" t="s">
        <v>20</v>
      </c>
      <c r="F234" s="20">
        <v>3</v>
      </c>
      <c r="G234" s="28">
        <v>99.46</v>
      </c>
      <c r="H234" s="28">
        <f t="shared" si="11"/>
        <v>18.589999999999989</v>
      </c>
      <c r="I234" s="28">
        <v>80.87</v>
      </c>
      <c r="J234" s="22">
        <v>6522.1190788445119</v>
      </c>
      <c r="K234" s="24">
        <f t="shared" si="13"/>
        <v>8021.3919077763703</v>
      </c>
      <c r="L234" s="23">
        <f t="shared" si="12"/>
        <v>648689.96358187508</v>
      </c>
      <c r="M234" s="21"/>
      <c r="N234" s="4" t="s">
        <v>39</v>
      </c>
      <c r="O234" s="21"/>
    </row>
    <row r="235" spans="1:15" ht="18.600000000000001" customHeight="1">
      <c r="A235" s="19">
        <v>230</v>
      </c>
      <c r="B235" s="20" t="s">
        <v>77</v>
      </c>
      <c r="C235" s="26" t="s">
        <v>74</v>
      </c>
      <c r="D235" s="20">
        <v>4</v>
      </c>
      <c r="E235" s="27" t="s">
        <v>20</v>
      </c>
      <c r="F235" s="20">
        <v>3</v>
      </c>
      <c r="G235" s="28">
        <v>99.46</v>
      </c>
      <c r="H235" s="28">
        <f t="shared" si="11"/>
        <v>18.589999999999989</v>
      </c>
      <c r="I235" s="28">
        <v>80.87</v>
      </c>
      <c r="J235" s="22">
        <v>6446.4525455836529</v>
      </c>
      <c r="K235" s="24">
        <f t="shared" si="13"/>
        <v>7928.3315219951783</v>
      </c>
      <c r="L235" s="23">
        <f t="shared" si="12"/>
        <v>641164.1701837501</v>
      </c>
      <c r="M235" s="21"/>
      <c r="N235" s="4" t="s">
        <v>39</v>
      </c>
      <c r="O235" s="21"/>
    </row>
    <row r="236" spans="1:15" ht="18.600000000000001" customHeight="1">
      <c r="A236" s="19">
        <v>231</v>
      </c>
      <c r="B236" s="20" t="s">
        <v>77</v>
      </c>
      <c r="C236" s="26" t="s">
        <v>75</v>
      </c>
      <c r="D236" s="20">
        <v>3</v>
      </c>
      <c r="E236" s="27" t="s">
        <v>20</v>
      </c>
      <c r="F236" s="20">
        <v>3</v>
      </c>
      <c r="G236" s="28">
        <v>99.46</v>
      </c>
      <c r="H236" s="28">
        <f t="shared" si="11"/>
        <v>18.589999999999989</v>
      </c>
      <c r="I236" s="28">
        <v>80.87</v>
      </c>
      <c r="J236" s="22">
        <v>6456.7763672613346</v>
      </c>
      <c r="K236" s="24">
        <f t="shared" si="13"/>
        <v>7941.0285332980366</v>
      </c>
      <c r="L236" s="23">
        <f t="shared" si="12"/>
        <v>642190.97748781228</v>
      </c>
      <c r="M236" s="21"/>
      <c r="N236" s="4" t="s">
        <v>39</v>
      </c>
      <c r="O236" s="21"/>
    </row>
    <row r="237" spans="1:15" ht="18.600000000000001" customHeight="1">
      <c r="A237" s="19">
        <v>232</v>
      </c>
      <c r="B237" s="20" t="s">
        <v>77</v>
      </c>
      <c r="C237" s="26" t="s">
        <v>76</v>
      </c>
      <c r="D237" s="25">
        <v>2</v>
      </c>
      <c r="E237" s="27" t="s">
        <v>20</v>
      </c>
      <c r="F237" s="20">
        <v>3</v>
      </c>
      <c r="G237" s="28">
        <v>99.46</v>
      </c>
      <c r="H237" s="28">
        <f t="shared" si="11"/>
        <v>18.589999999999989</v>
      </c>
      <c r="I237" s="28">
        <v>80.87</v>
      </c>
      <c r="J237" s="22">
        <v>6768.0003027504763</v>
      </c>
      <c r="K237" s="24">
        <f t="shared" si="13"/>
        <v>8323.7951046316593</v>
      </c>
      <c r="L237" s="23">
        <f t="shared" si="12"/>
        <v>673145.31011156237</v>
      </c>
      <c r="M237" s="21"/>
      <c r="N237" s="4" t="s">
        <v>39</v>
      </c>
      <c r="O237" s="21"/>
    </row>
    <row r="238" spans="1:15" ht="18.600000000000001" customHeight="1">
      <c r="A238" s="19">
        <v>233</v>
      </c>
      <c r="B238" s="20" t="s">
        <v>77</v>
      </c>
      <c r="C238" s="26" t="s">
        <v>259</v>
      </c>
      <c r="D238" s="20">
        <v>32</v>
      </c>
      <c r="E238" s="27" t="s">
        <v>20</v>
      </c>
      <c r="F238" s="20">
        <v>3</v>
      </c>
      <c r="G238" s="28">
        <v>90.22</v>
      </c>
      <c r="H238" s="28">
        <f t="shared" si="11"/>
        <v>16.86</v>
      </c>
      <c r="I238" s="28">
        <v>73.36</v>
      </c>
      <c r="J238" s="22">
        <v>6014.8560106198729</v>
      </c>
      <c r="K238" s="24">
        <f t="shared" si="13"/>
        <v>7397.2234089166432</v>
      </c>
      <c r="L238" s="23">
        <f t="shared" si="12"/>
        <v>542660.30927812494</v>
      </c>
      <c r="M238" s="21"/>
      <c r="N238" s="4" t="s">
        <v>39</v>
      </c>
      <c r="O238" s="21"/>
    </row>
    <row r="239" spans="1:15" ht="18.600000000000001" customHeight="1">
      <c r="A239" s="19">
        <v>234</v>
      </c>
      <c r="B239" s="20" t="s">
        <v>77</v>
      </c>
      <c r="C239" s="26" t="s">
        <v>260</v>
      </c>
      <c r="D239" s="20">
        <v>31</v>
      </c>
      <c r="E239" s="27" t="s">
        <v>20</v>
      </c>
      <c r="F239" s="20">
        <v>3</v>
      </c>
      <c r="G239" s="28">
        <v>90.22</v>
      </c>
      <c r="H239" s="28">
        <f t="shared" si="11"/>
        <v>16.86</v>
      </c>
      <c r="I239" s="28">
        <v>73.36</v>
      </c>
      <c r="J239" s="22">
        <v>6133.4961315291757</v>
      </c>
      <c r="K239" s="24">
        <f t="shared" si="13"/>
        <v>7543.1300570687326</v>
      </c>
      <c r="L239" s="23">
        <f t="shared" si="12"/>
        <v>553364.02098656225</v>
      </c>
      <c r="M239" s="21"/>
      <c r="N239" s="4" t="s">
        <v>39</v>
      </c>
      <c r="O239" s="21"/>
    </row>
    <row r="240" spans="1:15" ht="18.600000000000001" customHeight="1">
      <c r="A240" s="19">
        <v>235</v>
      </c>
      <c r="B240" s="20" t="s">
        <v>77</v>
      </c>
      <c r="C240" s="26" t="s">
        <v>261</v>
      </c>
      <c r="D240" s="20">
        <v>30</v>
      </c>
      <c r="E240" s="27" t="s">
        <v>20</v>
      </c>
      <c r="F240" s="20">
        <v>3</v>
      </c>
      <c r="G240" s="28">
        <v>90.22</v>
      </c>
      <c r="H240" s="28">
        <f t="shared" si="11"/>
        <v>16.86</v>
      </c>
      <c r="I240" s="28">
        <v>73.36</v>
      </c>
      <c r="J240" s="22">
        <v>6166.1729811398509</v>
      </c>
      <c r="K240" s="24">
        <f t="shared" si="13"/>
        <v>7583.3168805675759</v>
      </c>
      <c r="L240" s="23">
        <f t="shared" si="12"/>
        <v>556312.12635843735</v>
      </c>
      <c r="M240" s="21"/>
      <c r="N240" s="4" t="s">
        <v>39</v>
      </c>
      <c r="O240" s="21"/>
    </row>
    <row r="241" spans="1:15" ht="18.600000000000001" customHeight="1">
      <c r="A241" s="19">
        <v>236</v>
      </c>
      <c r="B241" s="20" t="s">
        <v>77</v>
      </c>
      <c r="C241" s="26" t="s">
        <v>262</v>
      </c>
      <c r="D241" s="20">
        <v>29</v>
      </c>
      <c r="E241" s="27" t="s">
        <v>20</v>
      </c>
      <c r="F241" s="20">
        <v>3</v>
      </c>
      <c r="G241" s="28">
        <v>90.22</v>
      </c>
      <c r="H241" s="28">
        <f t="shared" si="11"/>
        <v>16.86</v>
      </c>
      <c r="I241" s="28">
        <v>73.36</v>
      </c>
      <c r="J241" s="22">
        <v>6198.8412541495773</v>
      </c>
      <c r="K241" s="24">
        <f t="shared" si="13"/>
        <v>7623.4931563437131</v>
      </c>
      <c r="L241" s="23">
        <f t="shared" si="12"/>
        <v>559259.4579493748</v>
      </c>
      <c r="M241" s="21"/>
      <c r="N241" s="4" t="s">
        <v>39</v>
      </c>
      <c r="O241" s="21"/>
    </row>
    <row r="242" spans="1:15" ht="18.600000000000001" customHeight="1">
      <c r="A242" s="19">
        <v>237</v>
      </c>
      <c r="B242" s="20" t="s">
        <v>77</v>
      </c>
      <c r="C242" s="26" t="s">
        <v>263</v>
      </c>
      <c r="D242" s="20">
        <v>28</v>
      </c>
      <c r="E242" s="27" t="s">
        <v>20</v>
      </c>
      <c r="F242" s="20">
        <v>3</v>
      </c>
      <c r="G242" s="28">
        <v>90.22</v>
      </c>
      <c r="H242" s="28">
        <f t="shared" si="11"/>
        <v>16.86</v>
      </c>
      <c r="I242" s="28">
        <v>73.36</v>
      </c>
      <c r="J242" s="22">
        <v>6188.5321798104624</v>
      </c>
      <c r="K242" s="24">
        <f t="shared" si="13"/>
        <v>7610.8147936545793</v>
      </c>
      <c r="L242" s="23">
        <f t="shared" si="12"/>
        <v>558329.37326249992</v>
      </c>
      <c r="M242" s="21"/>
      <c r="N242" s="4" t="s">
        <v>39</v>
      </c>
      <c r="O242" s="21"/>
    </row>
    <row r="243" spans="1:15" ht="18.600000000000001" customHeight="1">
      <c r="A243" s="19">
        <v>238</v>
      </c>
      <c r="B243" s="20" t="s">
        <v>77</v>
      </c>
      <c r="C243" s="26" t="s">
        <v>264</v>
      </c>
      <c r="D243" s="20">
        <v>27</v>
      </c>
      <c r="E243" s="27" t="s">
        <v>20</v>
      </c>
      <c r="F243" s="20">
        <v>3</v>
      </c>
      <c r="G243" s="28">
        <v>90.22</v>
      </c>
      <c r="H243" s="28">
        <f t="shared" ref="H243:H268" si="14">G243-I243</f>
        <v>16.86</v>
      </c>
      <c r="I243" s="28">
        <v>73.36</v>
      </c>
      <c r="J243" s="22">
        <v>6264.186376769977</v>
      </c>
      <c r="K243" s="24">
        <f t="shared" si="13"/>
        <v>7703.8562556186935</v>
      </c>
      <c r="L243" s="23">
        <f t="shared" si="12"/>
        <v>565154.89491218736</v>
      </c>
      <c r="M243" s="21"/>
      <c r="N243" s="4" t="s">
        <v>39</v>
      </c>
      <c r="O243" s="21"/>
    </row>
    <row r="244" spans="1:15" ht="18.600000000000001" customHeight="1">
      <c r="A244" s="19">
        <v>239</v>
      </c>
      <c r="B244" s="20" t="s">
        <v>77</v>
      </c>
      <c r="C244" s="26" t="s">
        <v>265</v>
      </c>
      <c r="D244" s="20">
        <v>26</v>
      </c>
      <c r="E244" s="27" t="s">
        <v>20</v>
      </c>
      <c r="F244" s="20">
        <v>3</v>
      </c>
      <c r="G244" s="28">
        <v>90.22</v>
      </c>
      <c r="H244" s="28">
        <f t="shared" si="14"/>
        <v>16.86</v>
      </c>
      <c r="I244" s="28">
        <v>73.36</v>
      </c>
      <c r="J244" s="22">
        <v>6296.8546497797042</v>
      </c>
      <c r="K244" s="24">
        <f t="shared" si="13"/>
        <v>7744.0325313948324</v>
      </c>
      <c r="L244" s="23">
        <f t="shared" si="12"/>
        <v>568102.22650312493</v>
      </c>
      <c r="M244" s="21"/>
      <c r="N244" s="4" t="s">
        <v>39</v>
      </c>
      <c r="O244" s="21"/>
    </row>
    <row r="245" spans="1:15" ht="18.600000000000001" customHeight="1">
      <c r="A245" s="19">
        <v>240</v>
      </c>
      <c r="B245" s="20" t="s">
        <v>77</v>
      </c>
      <c r="C245" s="26" t="s">
        <v>266</v>
      </c>
      <c r="D245" s="20">
        <v>25</v>
      </c>
      <c r="E245" s="27" t="s">
        <v>20</v>
      </c>
      <c r="F245" s="20">
        <v>3</v>
      </c>
      <c r="G245" s="28">
        <v>90.22</v>
      </c>
      <c r="H245" s="28">
        <f t="shared" si="14"/>
        <v>16.86</v>
      </c>
      <c r="I245" s="28">
        <v>73.36</v>
      </c>
      <c r="J245" s="22">
        <v>6329.5314993903776</v>
      </c>
      <c r="K245" s="24">
        <f t="shared" si="13"/>
        <v>7784.2193548936721</v>
      </c>
      <c r="L245" s="23">
        <f t="shared" si="12"/>
        <v>571050.3318749998</v>
      </c>
      <c r="M245" s="21"/>
      <c r="N245" s="4" t="s">
        <v>39</v>
      </c>
      <c r="O245" s="21"/>
    </row>
    <row r="246" spans="1:15" ht="18.600000000000001" customHeight="1">
      <c r="A246" s="19">
        <v>241</v>
      </c>
      <c r="B246" s="20" t="s">
        <v>77</v>
      </c>
      <c r="C246" s="26" t="s">
        <v>267</v>
      </c>
      <c r="D246" s="20">
        <v>24</v>
      </c>
      <c r="E246" s="27" t="s">
        <v>20</v>
      </c>
      <c r="F246" s="20">
        <v>3</v>
      </c>
      <c r="G246" s="28">
        <v>90.22</v>
      </c>
      <c r="H246" s="28">
        <f t="shared" si="14"/>
        <v>16.86</v>
      </c>
      <c r="I246" s="28">
        <v>73.36</v>
      </c>
      <c r="J246" s="22">
        <v>6319.2138484503139</v>
      </c>
      <c r="K246" s="24">
        <f t="shared" si="13"/>
        <v>7771.530444481833</v>
      </c>
      <c r="L246" s="23">
        <f t="shared" si="12"/>
        <v>570119.47340718727</v>
      </c>
      <c r="M246" s="21"/>
      <c r="N246" s="4" t="s">
        <v>39</v>
      </c>
      <c r="O246" s="21"/>
    </row>
    <row r="247" spans="1:15" ht="18.600000000000001" customHeight="1">
      <c r="A247" s="19">
        <v>242</v>
      </c>
      <c r="B247" s="20" t="s">
        <v>77</v>
      </c>
      <c r="C247" s="26" t="s">
        <v>268</v>
      </c>
      <c r="D247" s="20">
        <v>23</v>
      </c>
      <c r="E247" s="27" t="s">
        <v>20</v>
      </c>
      <c r="F247" s="20">
        <v>3</v>
      </c>
      <c r="G247" s="28">
        <v>90.22</v>
      </c>
      <c r="H247" s="28">
        <f t="shared" si="14"/>
        <v>16.86</v>
      </c>
      <c r="I247" s="28">
        <v>73.36</v>
      </c>
      <c r="J247" s="22">
        <v>6394.8680454098303</v>
      </c>
      <c r="K247" s="24">
        <f t="shared" si="13"/>
        <v>7864.5719064459508</v>
      </c>
      <c r="L247" s="23">
        <f t="shared" si="12"/>
        <v>576944.99505687493</v>
      </c>
      <c r="M247" s="21"/>
      <c r="N247" s="4" t="s">
        <v>39</v>
      </c>
      <c r="O247" s="21"/>
    </row>
    <row r="248" spans="1:15" ht="18.600000000000001" customHeight="1">
      <c r="A248" s="19">
        <v>243</v>
      </c>
      <c r="B248" s="20" t="s">
        <v>77</v>
      </c>
      <c r="C248" s="26" t="s">
        <v>269</v>
      </c>
      <c r="D248" s="20">
        <v>22</v>
      </c>
      <c r="E248" s="27" t="s">
        <v>20</v>
      </c>
      <c r="F248" s="20">
        <v>3</v>
      </c>
      <c r="G248" s="28">
        <v>90.22</v>
      </c>
      <c r="H248" s="28">
        <f t="shared" si="14"/>
        <v>16.86</v>
      </c>
      <c r="I248" s="28">
        <v>73.36</v>
      </c>
      <c r="J248" s="22">
        <v>6427.5448950205036</v>
      </c>
      <c r="K248" s="24">
        <f t="shared" si="13"/>
        <v>7904.7587299447905</v>
      </c>
      <c r="L248" s="23">
        <f t="shared" si="12"/>
        <v>579893.10042874981</v>
      </c>
      <c r="M248" s="21"/>
      <c r="N248" s="4" t="s">
        <v>39</v>
      </c>
      <c r="O248" s="21"/>
    </row>
    <row r="249" spans="1:15" ht="18.600000000000001" customHeight="1">
      <c r="A249" s="19">
        <v>244</v>
      </c>
      <c r="B249" s="20" t="s">
        <v>77</v>
      </c>
      <c r="C249" s="26" t="s">
        <v>270</v>
      </c>
      <c r="D249" s="20">
        <v>21</v>
      </c>
      <c r="E249" s="27" t="s">
        <v>20</v>
      </c>
      <c r="F249" s="20">
        <v>3</v>
      </c>
      <c r="G249" s="28">
        <v>90.22</v>
      </c>
      <c r="H249" s="28">
        <f t="shared" si="14"/>
        <v>16.86</v>
      </c>
      <c r="I249" s="28">
        <v>73.36</v>
      </c>
      <c r="J249" s="22">
        <v>6460.21316803023</v>
      </c>
      <c r="K249" s="24">
        <f t="shared" si="13"/>
        <v>7944.9350057209294</v>
      </c>
      <c r="L249" s="23">
        <f t="shared" si="12"/>
        <v>582840.43201968737</v>
      </c>
      <c r="M249" s="21"/>
      <c r="N249" s="4" t="s">
        <v>39</v>
      </c>
      <c r="O249" s="21"/>
    </row>
    <row r="250" spans="1:15" ht="18.600000000000001" customHeight="1">
      <c r="A250" s="19">
        <v>245</v>
      </c>
      <c r="B250" s="20" t="s">
        <v>77</v>
      </c>
      <c r="C250" s="26" t="s">
        <v>271</v>
      </c>
      <c r="D250" s="20">
        <v>20</v>
      </c>
      <c r="E250" s="27" t="s">
        <v>20</v>
      </c>
      <c r="F250" s="20">
        <v>3</v>
      </c>
      <c r="G250" s="28">
        <v>90.22</v>
      </c>
      <c r="H250" s="28">
        <f t="shared" si="14"/>
        <v>16.86</v>
      </c>
      <c r="I250" s="28">
        <v>73.36</v>
      </c>
      <c r="J250" s="22">
        <v>6492.8814410399555</v>
      </c>
      <c r="K250" s="24">
        <f t="shared" si="13"/>
        <v>7985.1112814970666</v>
      </c>
      <c r="L250" s="23">
        <f t="shared" si="12"/>
        <v>585787.76361062482</v>
      </c>
      <c r="M250" s="21"/>
      <c r="N250" s="4" t="s">
        <v>39</v>
      </c>
      <c r="O250" s="21"/>
    </row>
    <row r="251" spans="1:15" ht="18.600000000000001" customHeight="1">
      <c r="A251" s="19">
        <v>246</v>
      </c>
      <c r="B251" s="20" t="s">
        <v>77</v>
      </c>
      <c r="C251" s="26" t="s">
        <v>272</v>
      </c>
      <c r="D251" s="20">
        <v>19</v>
      </c>
      <c r="E251" s="27" t="s">
        <v>20</v>
      </c>
      <c r="F251" s="20">
        <v>3</v>
      </c>
      <c r="G251" s="28">
        <v>90.22</v>
      </c>
      <c r="H251" s="28">
        <f t="shared" si="14"/>
        <v>16.86</v>
      </c>
      <c r="I251" s="28">
        <v>73.36</v>
      </c>
      <c r="J251" s="22">
        <v>6525.5582906506306</v>
      </c>
      <c r="K251" s="24">
        <f t="shared" si="13"/>
        <v>8025.2981049959099</v>
      </c>
      <c r="L251" s="23">
        <f t="shared" si="12"/>
        <v>588735.86898249993</v>
      </c>
      <c r="M251" s="21"/>
      <c r="N251" s="4" t="s">
        <v>39</v>
      </c>
      <c r="O251" s="21"/>
    </row>
    <row r="252" spans="1:15" ht="18.600000000000001" customHeight="1">
      <c r="A252" s="19">
        <v>247</v>
      </c>
      <c r="B252" s="20" t="s">
        <v>77</v>
      </c>
      <c r="C252" s="26" t="s">
        <v>273</v>
      </c>
      <c r="D252" s="20">
        <v>18</v>
      </c>
      <c r="E252" s="27" t="s">
        <v>20</v>
      </c>
      <c r="F252" s="20">
        <v>3</v>
      </c>
      <c r="G252" s="28">
        <v>90.22</v>
      </c>
      <c r="H252" s="28">
        <f t="shared" si="14"/>
        <v>16.86</v>
      </c>
      <c r="I252" s="28">
        <v>73.36</v>
      </c>
      <c r="J252" s="22">
        <v>6515.2320631096181</v>
      </c>
      <c r="K252" s="24">
        <f t="shared" si="13"/>
        <v>8012.5986468613655</v>
      </c>
      <c r="L252" s="23">
        <f t="shared" si="12"/>
        <v>587804.23673374974</v>
      </c>
      <c r="M252" s="21"/>
      <c r="N252" s="4" t="s">
        <v>39</v>
      </c>
      <c r="O252" s="21"/>
    </row>
    <row r="253" spans="1:15" ht="18.600000000000001" customHeight="1">
      <c r="A253" s="19">
        <v>248</v>
      </c>
      <c r="B253" s="20" t="s">
        <v>77</v>
      </c>
      <c r="C253" s="26" t="s">
        <v>274</v>
      </c>
      <c r="D253" s="20">
        <v>17</v>
      </c>
      <c r="E253" s="27" t="s">
        <v>20</v>
      </c>
      <c r="F253" s="20">
        <v>3</v>
      </c>
      <c r="G253" s="28">
        <v>90.22</v>
      </c>
      <c r="H253" s="28">
        <f t="shared" si="14"/>
        <v>16.86</v>
      </c>
      <c r="I253" s="28">
        <v>73.36</v>
      </c>
      <c r="J253" s="22">
        <v>6590.8948366700824</v>
      </c>
      <c r="K253" s="24">
        <f t="shared" si="13"/>
        <v>8105.650656548185</v>
      </c>
      <c r="L253" s="23">
        <f t="shared" si="12"/>
        <v>594630.53216437483</v>
      </c>
      <c r="M253" s="21"/>
      <c r="N253" s="4" t="s">
        <v>39</v>
      </c>
      <c r="O253" s="21"/>
    </row>
    <row r="254" spans="1:15" ht="18.600000000000001" customHeight="1">
      <c r="A254" s="19">
        <v>249</v>
      </c>
      <c r="B254" s="20" t="s">
        <v>77</v>
      </c>
      <c r="C254" s="26" t="s">
        <v>275</v>
      </c>
      <c r="D254" s="20">
        <v>16</v>
      </c>
      <c r="E254" s="27" t="s">
        <v>20</v>
      </c>
      <c r="F254" s="20">
        <v>3</v>
      </c>
      <c r="G254" s="28">
        <v>90.22</v>
      </c>
      <c r="H254" s="28">
        <f t="shared" si="14"/>
        <v>16.86</v>
      </c>
      <c r="I254" s="28">
        <v>73.36</v>
      </c>
      <c r="J254" s="22">
        <v>6623.5631096798088</v>
      </c>
      <c r="K254" s="24">
        <f t="shared" si="13"/>
        <v>8145.8269323243239</v>
      </c>
      <c r="L254" s="23">
        <f t="shared" si="12"/>
        <v>597577.8637553124</v>
      </c>
      <c r="M254" s="21"/>
      <c r="N254" s="4" t="s">
        <v>39</v>
      </c>
      <c r="O254" s="21"/>
    </row>
    <row r="255" spans="1:15" ht="18.600000000000001" customHeight="1">
      <c r="A255" s="19">
        <v>250</v>
      </c>
      <c r="B255" s="20" t="s">
        <v>77</v>
      </c>
      <c r="C255" s="26" t="s">
        <v>276</v>
      </c>
      <c r="D255" s="20">
        <v>15</v>
      </c>
      <c r="E255" s="27" t="s">
        <v>20</v>
      </c>
      <c r="F255" s="20">
        <v>3</v>
      </c>
      <c r="G255" s="28">
        <v>90.22</v>
      </c>
      <c r="H255" s="28">
        <f t="shared" si="14"/>
        <v>16.86</v>
      </c>
      <c r="I255" s="28">
        <v>73.36</v>
      </c>
      <c r="J255" s="22">
        <v>6590.8948366700824</v>
      </c>
      <c r="K255" s="24">
        <f t="shared" si="13"/>
        <v>8105.650656548185</v>
      </c>
      <c r="L255" s="23">
        <f t="shared" si="12"/>
        <v>594630.53216437483</v>
      </c>
      <c r="M255" s="21"/>
      <c r="N255" s="4" t="s">
        <v>39</v>
      </c>
      <c r="O255" s="21"/>
    </row>
    <row r="256" spans="1:15" ht="18.600000000000001" customHeight="1">
      <c r="A256" s="19">
        <v>251</v>
      </c>
      <c r="B256" s="20" t="s">
        <v>77</v>
      </c>
      <c r="C256" s="26" t="s">
        <v>277</v>
      </c>
      <c r="D256" s="20">
        <v>14</v>
      </c>
      <c r="E256" s="27" t="s">
        <v>20</v>
      </c>
      <c r="F256" s="20">
        <v>3</v>
      </c>
      <c r="G256" s="28">
        <v>90.22</v>
      </c>
      <c r="H256" s="28">
        <f t="shared" si="14"/>
        <v>16.86</v>
      </c>
      <c r="I256" s="28">
        <v>73.36</v>
      </c>
      <c r="J256" s="22">
        <v>6515.2320631096181</v>
      </c>
      <c r="K256" s="24">
        <f t="shared" si="13"/>
        <v>8012.5986468613655</v>
      </c>
      <c r="L256" s="23">
        <f t="shared" si="12"/>
        <v>587804.23673374974</v>
      </c>
      <c r="M256" s="21"/>
      <c r="N256" s="4" t="s">
        <v>39</v>
      </c>
      <c r="O256" s="21"/>
    </row>
    <row r="257" spans="1:15" ht="18.600000000000001" customHeight="1">
      <c r="A257" s="19">
        <v>252</v>
      </c>
      <c r="B257" s="20" t="s">
        <v>77</v>
      </c>
      <c r="C257" s="26" t="s">
        <v>278</v>
      </c>
      <c r="D257" s="20">
        <v>13</v>
      </c>
      <c r="E257" s="27" t="s">
        <v>20</v>
      </c>
      <c r="F257" s="20">
        <v>3</v>
      </c>
      <c r="G257" s="28">
        <v>90.22</v>
      </c>
      <c r="H257" s="28">
        <f t="shared" si="14"/>
        <v>16.86</v>
      </c>
      <c r="I257" s="28">
        <v>73.36</v>
      </c>
      <c r="J257" s="22">
        <v>6525.5582906506306</v>
      </c>
      <c r="K257" s="24">
        <f t="shared" si="13"/>
        <v>8025.2981049959099</v>
      </c>
      <c r="L257" s="23">
        <f t="shared" si="12"/>
        <v>588735.86898249993</v>
      </c>
      <c r="M257" s="21"/>
      <c r="N257" s="4" t="s">
        <v>39</v>
      </c>
      <c r="O257" s="21"/>
    </row>
    <row r="258" spans="1:15" ht="18.600000000000001" customHeight="1">
      <c r="A258" s="19">
        <v>253</v>
      </c>
      <c r="B258" s="20" t="s">
        <v>77</v>
      </c>
      <c r="C258" s="26" t="s">
        <v>279</v>
      </c>
      <c r="D258" s="20">
        <v>12</v>
      </c>
      <c r="E258" s="27" t="s">
        <v>20</v>
      </c>
      <c r="F258" s="20">
        <v>3</v>
      </c>
      <c r="G258" s="28">
        <v>90.22</v>
      </c>
      <c r="H258" s="28">
        <f t="shared" si="14"/>
        <v>16.86</v>
      </c>
      <c r="I258" s="28">
        <v>73.36</v>
      </c>
      <c r="J258" s="22">
        <v>6492.8814410399555</v>
      </c>
      <c r="K258" s="24">
        <f t="shared" si="13"/>
        <v>7985.1112814970666</v>
      </c>
      <c r="L258" s="23">
        <f t="shared" si="12"/>
        <v>585787.76361062482</v>
      </c>
      <c r="M258" s="21"/>
      <c r="N258" s="4" t="s">
        <v>39</v>
      </c>
      <c r="O258" s="21"/>
    </row>
    <row r="259" spans="1:15" ht="18.600000000000001" customHeight="1">
      <c r="A259" s="19">
        <v>254</v>
      </c>
      <c r="B259" s="20" t="s">
        <v>77</v>
      </c>
      <c r="C259" s="26" t="s">
        <v>280</v>
      </c>
      <c r="D259" s="20">
        <v>11</v>
      </c>
      <c r="E259" s="27" t="s">
        <v>20</v>
      </c>
      <c r="F259" s="20">
        <v>3</v>
      </c>
      <c r="G259" s="28">
        <v>90.22</v>
      </c>
      <c r="H259" s="28">
        <f t="shared" si="14"/>
        <v>16.86</v>
      </c>
      <c r="I259" s="28">
        <v>73.36</v>
      </c>
      <c r="J259" s="22">
        <v>6460.21316803023</v>
      </c>
      <c r="K259" s="24">
        <f t="shared" si="13"/>
        <v>7944.9350057209294</v>
      </c>
      <c r="L259" s="23">
        <f t="shared" si="12"/>
        <v>582840.43201968737</v>
      </c>
      <c r="M259" s="21"/>
      <c r="N259" s="4" t="s">
        <v>39</v>
      </c>
      <c r="O259" s="21"/>
    </row>
    <row r="260" spans="1:15" ht="18.600000000000001" customHeight="1">
      <c r="A260" s="19">
        <v>255</v>
      </c>
      <c r="B260" s="20" t="s">
        <v>77</v>
      </c>
      <c r="C260" s="26" t="s">
        <v>281</v>
      </c>
      <c r="D260" s="20">
        <v>10</v>
      </c>
      <c r="E260" s="27" t="s">
        <v>20</v>
      </c>
      <c r="F260" s="20">
        <v>3</v>
      </c>
      <c r="G260" s="28">
        <v>90.22</v>
      </c>
      <c r="H260" s="28">
        <f t="shared" si="14"/>
        <v>16.86</v>
      </c>
      <c r="I260" s="28">
        <v>73.36</v>
      </c>
      <c r="J260" s="22">
        <v>6427.5448950205036</v>
      </c>
      <c r="K260" s="24">
        <f t="shared" si="13"/>
        <v>7904.7587299447905</v>
      </c>
      <c r="L260" s="23">
        <f t="shared" si="12"/>
        <v>579893.10042874981</v>
      </c>
      <c r="M260" s="21"/>
      <c r="N260" s="4" t="s">
        <v>39</v>
      </c>
      <c r="O260" s="21"/>
    </row>
    <row r="261" spans="1:15" ht="18.600000000000001" customHeight="1">
      <c r="A261" s="19">
        <v>256</v>
      </c>
      <c r="B261" s="20" t="s">
        <v>77</v>
      </c>
      <c r="C261" s="26" t="s">
        <v>282</v>
      </c>
      <c r="D261" s="20">
        <v>9</v>
      </c>
      <c r="E261" s="27" t="s">
        <v>20</v>
      </c>
      <c r="F261" s="20">
        <v>3</v>
      </c>
      <c r="G261" s="28">
        <v>90.22</v>
      </c>
      <c r="H261" s="28">
        <f t="shared" si="14"/>
        <v>16.86</v>
      </c>
      <c r="I261" s="28">
        <v>73.36</v>
      </c>
      <c r="J261" s="22">
        <v>6394.8680454098303</v>
      </c>
      <c r="K261" s="24">
        <f t="shared" si="13"/>
        <v>7864.5719064459508</v>
      </c>
      <c r="L261" s="23">
        <f t="shared" si="12"/>
        <v>576944.99505687493</v>
      </c>
      <c r="M261" s="21"/>
      <c r="N261" s="4" t="s">
        <v>39</v>
      </c>
      <c r="O261" s="21"/>
    </row>
    <row r="262" spans="1:15" ht="18.600000000000001" customHeight="1">
      <c r="A262" s="19">
        <v>257</v>
      </c>
      <c r="B262" s="20" t="s">
        <v>77</v>
      </c>
      <c r="C262" s="26" t="s">
        <v>283</v>
      </c>
      <c r="D262" s="20">
        <v>8</v>
      </c>
      <c r="E262" s="27" t="s">
        <v>20</v>
      </c>
      <c r="F262" s="20">
        <v>3</v>
      </c>
      <c r="G262" s="28">
        <v>90.22</v>
      </c>
      <c r="H262" s="28">
        <f t="shared" si="14"/>
        <v>16.86</v>
      </c>
      <c r="I262" s="28">
        <v>73.36</v>
      </c>
      <c r="J262" s="22">
        <v>6276.2193478995769</v>
      </c>
      <c r="K262" s="24">
        <f t="shared" si="13"/>
        <v>7718.6547105711543</v>
      </c>
      <c r="L262" s="23">
        <f t="shared" si="12"/>
        <v>566240.50956749986</v>
      </c>
      <c r="M262" s="21"/>
      <c r="N262" s="4" t="s">
        <v>39</v>
      </c>
      <c r="O262" s="21"/>
    </row>
    <row r="263" spans="1:15" ht="18.600000000000001" customHeight="1">
      <c r="A263" s="19">
        <v>258</v>
      </c>
      <c r="B263" s="20" t="s">
        <v>77</v>
      </c>
      <c r="C263" s="26" t="s">
        <v>284</v>
      </c>
      <c r="D263" s="20">
        <v>7</v>
      </c>
      <c r="E263" s="27" t="s">
        <v>20</v>
      </c>
      <c r="F263" s="20">
        <v>3</v>
      </c>
      <c r="G263" s="28">
        <v>90.22</v>
      </c>
      <c r="H263" s="28">
        <f t="shared" si="14"/>
        <v>16.86</v>
      </c>
      <c r="I263" s="28">
        <v>73.36</v>
      </c>
      <c r="J263" s="22">
        <v>6329.5314993903776</v>
      </c>
      <c r="K263" s="24">
        <f t="shared" si="13"/>
        <v>7784.2193548936721</v>
      </c>
      <c r="L263" s="23">
        <f t="shared" ref="L263:L268" si="15">J263*G263</f>
        <v>571050.3318749998</v>
      </c>
      <c r="M263" s="21"/>
      <c r="N263" s="4" t="s">
        <v>39</v>
      </c>
      <c r="O263" s="21"/>
    </row>
    <row r="264" spans="1:15" ht="18.600000000000001" customHeight="1">
      <c r="A264" s="19">
        <v>259</v>
      </c>
      <c r="B264" s="20" t="s">
        <v>77</v>
      </c>
      <c r="C264" s="26" t="s">
        <v>285</v>
      </c>
      <c r="D264" s="20">
        <v>6</v>
      </c>
      <c r="E264" s="27" t="s">
        <v>20</v>
      </c>
      <c r="F264" s="20">
        <v>3</v>
      </c>
      <c r="G264" s="28">
        <v>90.22</v>
      </c>
      <c r="H264" s="28">
        <f t="shared" si="14"/>
        <v>16.86</v>
      </c>
      <c r="I264" s="28">
        <v>73.36</v>
      </c>
      <c r="J264" s="22">
        <v>6296.8546497797042</v>
      </c>
      <c r="K264" s="24">
        <f t="shared" si="13"/>
        <v>7744.0325313948324</v>
      </c>
      <c r="L264" s="23">
        <f t="shared" si="15"/>
        <v>568102.22650312493</v>
      </c>
      <c r="M264" s="21"/>
      <c r="N264" s="4" t="s">
        <v>39</v>
      </c>
      <c r="O264" s="21"/>
    </row>
    <row r="265" spans="1:15" ht="18.600000000000001" customHeight="1">
      <c r="A265" s="19">
        <v>260</v>
      </c>
      <c r="B265" s="20" t="s">
        <v>77</v>
      </c>
      <c r="C265" s="26" t="s">
        <v>286</v>
      </c>
      <c r="D265" s="20">
        <v>5</v>
      </c>
      <c r="E265" s="27" t="s">
        <v>20</v>
      </c>
      <c r="F265" s="20">
        <v>3</v>
      </c>
      <c r="G265" s="28">
        <v>90.22</v>
      </c>
      <c r="H265" s="28">
        <f t="shared" si="14"/>
        <v>16.86</v>
      </c>
      <c r="I265" s="28">
        <v>73.36</v>
      </c>
      <c r="J265" s="22">
        <v>6264.186376769977</v>
      </c>
      <c r="K265" s="24">
        <f t="shared" si="13"/>
        <v>7703.8562556186935</v>
      </c>
      <c r="L265" s="23">
        <f t="shared" si="15"/>
        <v>565154.89491218736</v>
      </c>
      <c r="M265" s="21"/>
      <c r="N265" s="4" t="s">
        <v>39</v>
      </c>
      <c r="O265" s="21"/>
    </row>
    <row r="266" spans="1:15" ht="18.600000000000001" customHeight="1">
      <c r="A266" s="19">
        <v>261</v>
      </c>
      <c r="B266" s="20" t="s">
        <v>77</v>
      </c>
      <c r="C266" s="26" t="s">
        <v>287</v>
      </c>
      <c r="D266" s="20">
        <v>4</v>
      </c>
      <c r="E266" s="27" t="s">
        <v>20</v>
      </c>
      <c r="F266" s="20">
        <v>3</v>
      </c>
      <c r="G266" s="28">
        <v>90.22</v>
      </c>
      <c r="H266" s="28">
        <f t="shared" si="14"/>
        <v>16.86</v>
      </c>
      <c r="I266" s="28">
        <v>73.36</v>
      </c>
      <c r="J266" s="22">
        <v>6188.5321798104624</v>
      </c>
      <c r="K266" s="24">
        <f t="shared" si="13"/>
        <v>7610.8147936545793</v>
      </c>
      <c r="L266" s="23">
        <f t="shared" si="15"/>
        <v>558329.37326249992</v>
      </c>
      <c r="M266" s="21"/>
      <c r="N266" s="4" t="s">
        <v>39</v>
      </c>
      <c r="O266" s="21"/>
    </row>
    <row r="267" spans="1:15" ht="18.600000000000001" customHeight="1">
      <c r="A267" s="19">
        <v>262</v>
      </c>
      <c r="B267" s="20" t="s">
        <v>77</v>
      </c>
      <c r="C267" s="26" t="s">
        <v>288</v>
      </c>
      <c r="D267" s="20">
        <v>3</v>
      </c>
      <c r="E267" s="27" t="s">
        <v>20</v>
      </c>
      <c r="F267" s="20">
        <v>3</v>
      </c>
      <c r="G267" s="28">
        <v>90.22</v>
      </c>
      <c r="H267" s="28">
        <f t="shared" si="14"/>
        <v>16.86</v>
      </c>
      <c r="I267" s="28">
        <v>73.36</v>
      </c>
      <c r="J267" s="22">
        <v>6198.8412541495773</v>
      </c>
      <c r="K267" s="24">
        <f t="shared" si="13"/>
        <v>7623.4931563437131</v>
      </c>
      <c r="L267" s="23">
        <f t="shared" si="15"/>
        <v>559259.4579493748</v>
      </c>
      <c r="M267" s="21"/>
      <c r="N267" s="4" t="s">
        <v>39</v>
      </c>
      <c r="O267" s="21"/>
    </row>
    <row r="268" spans="1:15" ht="18.600000000000001" customHeight="1">
      <c r="A268" s="19">
        <v>263</v>
      </c>
      <c r="B268" s="20" t="s">
        <v>77</v>
      </c>
      <c r="C268" s="26" t="s">
        <v>289</v>
      </c>
      <c r="D268" s="25">
        <v>2</v>
      </c>
      <c r="E268" s="27" t="s">
        <v>20</v>
      </c>
      <c r="F268" s="20">
        <v>3</v>
      </c>
      <c r="G268" s="28">
        <v>90.22</v>
      </c>
      <c r="H268" s="28">
        <f t="shared" si="14"/>
        <v>16.86</v>
      </c>
      <c r="I268" s="28">
        <v>73.36</v>
      </c>
      <c r="J268" s="22">
        <v>6166.1729811398509</v>
      </c>
      <c r="K268" s="24">
        <f t="shared" si="13"/>
        <v>7583.3168805675759</v>
      </c>
      <c r="L268" s="23">
        <f t="shared" si="15"/>
        <v>556312.12635843735</v>
      </c>
      <c r="M268" s="21"/>
      <c r="N268" s="4" t="s">
        <v>39</v>
      </c>
      <c r="O268" s="21"/>
    </row>
    <row r="269" spans="1:15" s="9" customFormat="1" ht="24" customHeight="1">
      <c r="A269" s="33" t="s">
        <v>35</v>
      </c>
      <c r="B269" s="33"/>
      <c r="C269" s="33"/>
      <c r="D269" s="33"/>
      <c r="E269" s="33"/>
      <c r="F269" s="33"/>
      <c r="G269" s="18">
        <f>SUM(G6:G268)</f>
        <v>26914.170000000024</v>
      </c>
      <c r="H269" s="18">
        <f t="shared" ref="H269:I269" si="16">SUM(H6:H268)</f>
        <v>5030.1799999999885</v>
      </c>
      <c r="I269" s="18">
        <f t="shared" si="16"/>
        <v>21883.989999999954</v>
      </c>
      <c r="J269" s="5">
        <f>L269/G269</f>
        <v>6665.1916937447613</v>
      </c>
      <c r="K269" s="5">
        <f>L269/I269</f>
        <v>8197.2301361879163</v>
      </c>
      <c r="L269" s="17">
        <f>SUM(L6:L268)</f>
        <v>179388102.32803461</v>
      </c>
      <c r="M269" s="7"/>
      <c r="N269" s="4" t="s">
        <v>39</v>
      </c>
      <c r="O269" s="8"/>
    </row>
    <row r="270" spans="1:15" s="9" customFormat="1" ht="32.1" customHeight="1">
      <c r="A270" s="34" t="s">
        <v>294</v>
      </c>
      <c r="B270" s="35"/>
      <c r="C270" s="35"/>
      <c r="D270" s="35"/>
      <c r="E270" s="35"/>
      <c r="F270" s="35"/>
      <c r="G270" s="35"/>
      <c r="H270" s="35"/>
      <c r="I270" s="35"/>
      <c r="J270" s="36"/>
      <c r="K270" s="36"/>
      <c r="L270" s="36"/>
      <c r="M270" s="35"/>
      <c r="N270" s="35"/>
      <c r="O270" s="35"/>
    </row>
    <row r="271" spans="1:15" s="9" customFormat="1" ht="69" customHeight="1">
      <c r="A271" s="37" t="s">
        <v>36</v>
      </c>
      <c r="B271" s="37"/>
      <c r="C271" s="37"/>
      <c r="D271" s="37"/>
      <c r="E271" s="37"/>
      <c r="F271" s="37"/>
      <c r="G271" s="37"/>
      <c r="H271" s="37"/>
      <c r="I271" s="37"/>
      <c r="J271" s="38"/>
      <c r="K271" s="38"/>
      <c r="L271" s="38"/>
      <c r="M271" s="37"/>
      <c r="N271" s="37"/>
      <c r="O271" s="37"/>
    </row>
    <row r="272" spans="1:15" s="9" customFormat="1" ht="24.9" customHeight="1">
      <c r="A272" s="32" t="s">
        <v>37</v>
      </c>
      <c r="B272" s="32"/>
      <c r="C272" s="32"/>
      <c r="D272" s="32"/>
      <c r="E272" s="32"/>
      <c r="F272" s="10"/>
      <c r="G272" s="10"/>
      <c r="H272" s="10"/>
      <c r="I272" s="10"/>
      <c r="J272" s="11"/>
      <c r="K272" s="39" t="s">
        <v>291</v>
      </c>
      <c r="L272" s="39"/>
      <c r="M272" s="40"/>
      <c r="N272" s="10"/>
      <c r="O272" s="10"/>
    </row>
    <row r="273" spans="1:15" s="9" customFormat="1" ht="30" customHeight="1">
      <c r="A273" s="32" t="s">
        <v>292</v>
      </c>
      <c r="B273" s="32"/>
      <c r="C273" s="32"/>
      <c r="D273" s="32"/>
      <c r="E273" s="32"/>
      <c r="F273" s="10"/>
      <c r="G273" s="10"/>
      <c r="H273" s="10"/>
      <c r="I273" s="10"/>
      <c r="J273" s="11"/>
      <c r="K273" s="39" t="s">
        <v>293</v>
      </c>
      <c r="L273" s="39"/>
      <c r="M273" s="40"/>
      <c r="N273" s="10"/>
      <c r="O273" s="10"/>
    </row>
    <row r="274" spans="1:15" s="9" customFormat="1" ht="24.9" customHeight="1">
      <c r="A274" s="32" t="s">
        <v>38</v>
      </c>
      <c r="B274" s="32"/>
      <c r="C274" s="32"/>
      <c r="D274" s="32"/>
      <c r="E274" s="32"/>
      <c r="F274" s="12"/>
      <c r="G274" s="12"/>
      <c r="H274" s="12"/>
      <c r="I274" s="12"/>
      <c r="J274" s="13"/>
      <c r="K274" s="13"/>
      <c r="L274" s="14"/>
      <c r="M274" s="12"/>
      <c r="N274" s="12"/>
      <c r="O274" s="12"/>
    </row>
  </sheetData>
  <mergeCells count="30">
    <mergeCell ref="A1:O1"/>
    <mergeCell ref="A2:E2"/>
    <mergeCell ref="I2:J2"/>
    <mergeCell ref="K2:O2"/>
    <mergeCell ref="A3:E3"/>
    <mergeCell ref="F3:H3"/>
    <mergeCell ref="I3:O3"/>
    <mergeCell ref="A274:E274"/>
    <mergeCell ref="A4:A5"/>
    <mergeCell ref="B4:B5"/>
    <mergeCell ref="C4:C5"/>
    <mergeCell ref="D4:D5"/>
    <mergeCell ref="E4:E5"/>
    <mergeCell ref="A269:F269"/>
    <mergeCell ref="A270:O270"/>
    <mergeCell ref="A271:O271"/>
    <mergeCell ref="A272:E272"/>
    <mergeCell ref="K272:M272"/>
    <mergeCell ref="A273:E273"/>
    <mergeCell ref="K273:M273"/>
    <mergeCell ref="L4:L5"/>
    <mergeCell ref="M4:M5"/>
    <mergeCell ref="N4:N5"/>
    <mergeCell ref="O4:O5"/>
    <mergeCell ref="F4:F5"/>
    <mergeCell ref="G4:G5"/>
    <mergeCell ref="H4:H5"/>
    <mergeCell ref="I4:I5"/>
    <mergeCell ref="J4:J5"/>
    <mergeCell ref="K4:K5"/>
  </mergeCells>
  <phoneticPr fontId="8" type="noConversion"/>
  <pageMargins left="0.24" right="0.16" top="0.6" bottom="0.47" header="0.2" footer="0.2"/>
  <pageSetup paperSize="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1"/>
  <sheetViews>
    <sheetView workbookViewId="0">
      <selection sqref="A1:A31"/>
    </sheetView>
  </sheetViews>
  <sheetFormatPr defaultRowHeight="15.6"/>
  <sheetData>
    <row r="1" spans="1:1">
      <c r="A1">
        <v>32</v>
      </c>
    </row>
    <row r="2" spans="1:1">
      <c r="A2">
        <v>31</v>
      </c>
    </row>
    <row r="3" spans="1:1">
      <c r="A3">
        <v>30</v>
      </c>
    </row>
    <row r="4" spans="1:1">
      <c r="A4">
        <v>29</v>
      </c>
    </row>
    <row r="5" spans="1:1">
      <c r="A5">
        <v>28</v>
      </c>
    </row>
    <row r="6" spans="1:1">
      <c r="A6">
        <v>27</v>
      </c>
    </row>
    <row r="7" spans="1:1">
      <c r="A7">
        <v>26</v>
      </c>
    </row>
    <row r="8" spans="1:1">
      <c r="A8">
        <v>25</v>
      </c>
    </row>
    <row r="9" spans="1:1">
      <c r="A9">
        <v>24</v>
      </c>
    </row>
    <row r="10" spans="1:1">
      <c r="A10">
        <v>23</v>
      </c>
    </row>
    <row r="11" spans="1:1">
      <c r="A11">
        <v>22</v>
      </c>
    </row>
    <row r="12" spans="1:1">
      <c r="A12">
        <v>21</v>
      </c>
    </row>
    <row r="13" spans="1:1">
      <c r="A13">
        <v>20</v>
      </c>
    </row>
    <row r="14" spans="1:1">
      <c r="A14">
        <v>19</v>
      </c>
    </row>
    <row r="15" spans="1:1">
      <c r="A15">
        <v>18</v>
      </c>
    </row>
    <row r="16" spans="1:1">
      <c r="A16">
        <v>17</v>
      </c>
    </row>
    <row r="17" spans="1:1">
      <c r="A17">
        <v>16</v>
      </c>
    </row>
    <row r="18" spans="1:1">
      <c r="A18">
        <v>15</v>
      </c>
    </row>
    <row r="19" spans="1:1">
      <c r="A19">
        <v>14</v>
      </c>
    </row>
    <row r="20" spans="1:1">
      <c r="A20">
        <v>13</v>
      </c>
    </row>
    <row r="21" spans="1:1">
      <c r="A21">
        <v>12</v>
      </c>
    </row>
    <row r="22" spans="1:1">
      <c r="A22">
        <v>11</v>
      </c>
    </row>
    <row r="23" spans="1:1">
      <c r="A23">
        <v>10</v>
      </c>
    </row>
    <row r="24" spans="1:1">
      <c r="A24">
        <v>9</v>
      </c>
    </row>
    <row r="25" spans="1:1">
      <c r="A25">
        <v>8</v>
      </c>
    </row>
    <row r="26" spans="1:1">
      <c r="A26">
        <v>7</v>
      </c>
    </row>
    <row r="27" spans="1:1">
      <c r="A27">
        <v>6</v>
      </c>
    </row>
    <row r="28" spans="1:1">
      <c r="A28">
        <v>5</v>
      </c>
    </row>
    <row r="29" spans="1:1">
      <c r="A29">
        <v>4</v>
      </c>
    </row>
    <row r="30" spans="1:1">
      <c r="A30">
        <v>3</v>
      </c>
    </row>
    <row r="31" spans="1:1">
      <c r="A31">
        <v>2</v>
      </c>
    </row>
  </sheetData>
  <sortState ref="A1:A31">
    <sortCondition descending="1" ref="A1"/>
  </sortState>
  <phoneticPr fontId="8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附件3</vt:lpstr>
      <vt:lpstr>Sheet1</vt:lpstr>
      <vt:lpstr>附件3!Print_Area</vt:lpstr>
    </vt:vector>
  </TitlesOfParts>
  <Company>Microsoft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cp:lastPrinted>2025-07-14T02:09:22Z</cp:lastPrinted>
  <dcterms:created xsi:type="dcterms:W3CDTF">2011-04-26T02:07:47Z</dcterms:created>
  <dcterms:modified xsi:type="dcterms:W3CDTF">2025-08-11T00:58:54Z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