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11号楼" sheetId="3" r:id="rId1"/>
    <sheet name="13号楼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<sst xmlns="http://schemas.openxmlformats.org/spreadsheetml/2006/main" count="1141" uniqueCount="310">
  <si>
    <t>附件2</t>
  </si>
  <si>
    <t>清远市新建商品住房销售价格备案表</t>
  </si>
  <si>
    <t>房地产开发企业名称或中介服务机构名称：</t>
  </si>
  <si>
    <t>新都会（清远）实业有限公司</t>
  </si>
  <si>
    <t>项目(楼盘)名称：</t>
  </si>
  <si>
    <t>新都广场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</si>
  <si>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</si>
  <si>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</si>
  <si>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</si>
  <si>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</si>
  <si>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</si>
  <si>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</si>
  <si>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</si>
  <si>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</si>
  <si>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</si>
  <si>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</si>
  <si>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</si>
  <si>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</si>
  <si>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</si>
  <si>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</si>
  <si>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</si>
  <si>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十一号楼</t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</si>
  <si>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201</t>
    </r>
    <r>
      <rPr>
        <sz val="9"/>
        <rFont val="宋体"/>
        <charset val="134"/>
      </rPr>
      <t>号</t>
    </r>
  </si>
  <si>
    <t>三房两厅</t>
  </si>
  <si>
    <t>未售</t>
  </si>
  <si>
    <t>此备案价含建筑面积2300元/m2装修价</t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</si>
  <si>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202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</si>
  <si>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203</t>
    </r>
    <r>
      <rPr>
        <sz val="9"/>
        <rFont val="宋体"/>
        <charset val="134"/>
      </rPr>
      <t>号</t>
    </r>
  </si>
  <si>
    <t>两房两厅</t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</si>
  <si>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205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</si>
  <si>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401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</si>
  <si>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501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</si>
  <si>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502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</si>
  <si>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505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</si>
  <si>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601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</si>
  <si>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701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</si>
  <si>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801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</si>
  <si>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901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</si>
  <si>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905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</si>
  <si>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1102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</si>
  <si>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1301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</si>
  <si>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1401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</si>
  <si>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1402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</si>
  <si>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1403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</si>
  <si>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1405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</si>
  <si>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1501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</si>
  <si>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1602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</si>
  <si>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1701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</si>
  <si>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1703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</si>
  <si>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1803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</si>
  <si>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1901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</si>
  <si>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1903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</si>
  <si>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2002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</si>
  <si>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2201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</si>
  <si>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2302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</si>
  <si>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2402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</si>
  <si>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2403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</si>
  <si>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2501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</si>
  <si>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2502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</si>
  <si>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2601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</si>
  <si>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2603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</si>
  <si>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2701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</si>
  <si>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2703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</si>
  <si>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2802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</si>
  <si>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2803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</si>
  <si>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2901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</si>
  <si>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一梯</t>
    </r>
    <r>
      <rPr>
        <sz val="9"/>
        <rFont val="Times New Roman"/>
        <charset val="134"/>
      </rPr>
      <t>2905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</si>
  <si>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201</t>
    </r>
    <r>
      <rPr>
        <sz val="9"/>
        <rFont val="宋体"/>
        <charset val="134"/>
      </rPr>
      <t>号</t>
    </r>
  </si>
  <si>
    <t>四房两厅</t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</si>
  <si>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</si>
  <si>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</si>
  <si>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</si>
  <si>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</si>
  <si>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301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</si>
  <si>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302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</si>
  <si>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303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</si>
  <si>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305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</si>
  <si>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306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</si>
  <si>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401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</si>
  <si>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402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</si>
  <si>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405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</si>
  <si>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502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</si>
  <si>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503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</si>
  <si>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505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</si>
  <si>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506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</si>
  <si>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601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</si>
  <si>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602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</si>
  <si>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605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</si>
  <si>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606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</si>
  <si>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701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</si>
  <si>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703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</si>
  <si>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706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</si>
  <si>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801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</si>
  <si>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802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</si>
  <si>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803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</si>
  <si>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806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</si>
  <si>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</si>
  <si>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1002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</si>
  <si>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1003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</si>
  <si>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1005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</si>
  <si>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1101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</si>
  <si>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1102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</si>
  <si>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1103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</si>
  <si>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1105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</si>
  <si>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1106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</si>
  <si>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1201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</si>
  <si>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1202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</si>
  <si>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1203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</si>
  <si>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1205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</si>
  <si>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1206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</si>
  <si>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1301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</si>
  <si>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1302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</si>
  <si>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1303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</si>
  <si>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1401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</si>
  <si>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1402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</si>
  <si>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1403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</si>
  <si>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1405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</si>
  <si>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1406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</si>
  <si>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1501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</si>
  <si>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1502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</si>
  <si>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1503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</si>
  <si>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1505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</si>
  <si>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1506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</si>
  <si>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1601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</si>
  <si>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1602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</si>
  <si>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1603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</si>
  <si>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1605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</si>
  <si>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1606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</si>
  <si>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1701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</si>
  <si>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1702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</si>
  <si>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1703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</si>
  <si>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1705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</si>
  <si>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1706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</si>
  <si>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1801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</si>
  <si>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1802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</si>
  <si>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1803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</si>
  <si>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1805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</si>
  <si>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1806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</si>
  <si>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1901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</si>
  <si>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1903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</si>
  <si>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2001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</si>
  <si>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2002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</si>
  <si>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2003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</si>
  <si>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2005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</si>
  <si>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2006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</si>
  <si>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2101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</si>
  <si>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2102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</si>
  <si>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2103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</si>
  <si>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2106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</si>
  <si>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2202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</si>
  <si>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2203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</si>
  <si>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2205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</si>
  <si>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2206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</si>
  <si>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2301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</si>
  <si>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2302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</si>
  <si>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2303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</si>
  <si>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2306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</si>
  <si>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2401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</si>
  <si>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2402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</si>
  <si>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2403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</si>
  <si>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2405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</si>
  <si>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2406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</si>
  <si>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2501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</si>
  <si>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2502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</si>
  <si>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2503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</si>
  <si>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2505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</si>
  <si>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2506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</si>
  <si>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2601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</si>
  <si>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2602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</si>
  <si>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2603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</si>
  <si>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2701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</si>
  <si>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2702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</si>
  <si>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2703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</si>
  <si>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2706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</si>
  <si>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2801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</si>
  <si>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2802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</si>
  <si>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2803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</si>
  <si>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2805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</si>
  <si>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2806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</si>
  <si>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2901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</si>
  <si>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二梯</t>
    </r>
    <r>
      <rPr>
        <sz val="9"/>
        <rFont val="Times New Roman"/>
        <charset val="134"/>
      </rPr>
      <t>2905</t>
    </r>
    <r>
      <rPr>
        <sz val="9"/>
        <rFont val="宋体"/>
        <charset val="134"/>
      </rPr>
      <t>号</t>
    </r>
  </si>
  <si>
    <t>11号楼未售总面积/均价</t>
  </si>
  <si>
    <t xml:space="preserve">   本栋未销售住宅共154套，未销售住宅总建筑面积：15700.46㎡，套内面积：12491.35㎡，分摊面积：3209.11㎡，未售面积销售均价：7806元/㎡（建筑面积）、9811元/㎡（套内建筑面积）。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</si>
  <si>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2.建筑面积=套内建筑面积+分摊的共有建筑面积。</t>
  </si>
  <si>
    <t>备案机关：</t>
  </si>
  <si>
    <t>企业物价员：</t>
  </si>
  <si>
    <t>价格举报投诉电话：12358</t>
  </si>
  <si>
    <t>企业投诉电话：</t>
  </si>
  <si>
    <t>本表一式两份</t>
  </si>
  <si>
    <t>十三号楼</t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</si>
  <si>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408</t>
    </r>
    <r>
      <rPr>
        <sz val="9"/>
        <rFont val="宋体"/>
        <charset val="134"/>
      </rPr>
      <t>号</t>
    </r>
  </si>
  <si>
    <t>一房</t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</si>
  <si>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409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</si>
  <si>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410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</si>
  <si>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411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</si>
  <si>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412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</si>
  <si>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413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</si>
  <si>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709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</si>
  <si>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710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</si>
  <si>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1007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</si>
  <si>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1223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</si>
  <si>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1423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</si>
  <si>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2023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</si>
  <si>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2102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</si>
  <si>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2105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</si>
  <si>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2106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</si>
  <si>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2107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</si>
  <si>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2110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</si>
  <si>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2113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</si>
  <si>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2120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</si>
  <si>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2121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</si>
  <si>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2122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</si>
  <si>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2123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</si>
  <si>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2125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</si>
  <si>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2201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</si>
  <si>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2202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</si>
  <si>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2203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</si>
  <si>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2205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</si>
  <si>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2206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</si>
  <si>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2207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</si>
  <si>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2208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</si>
  <si>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2209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</si>
  <si>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2210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</si>
  <si>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2211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</si>
  <si>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2212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</si>
  <si>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2213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</si>
  <si>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2215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</si>
  <si>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2216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</si>
  <si>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2217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</si>
  <si>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2218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</si>
  <si>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2219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</si>
  <si>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2220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</si>
  <si>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2221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</si>
  <si>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2222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</si>
  <si>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2223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</si>
  <si>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2225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</si>
  <si>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2301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</si>
  <si>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2302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</si>
  <si>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2303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</si>
  <si>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2305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</si>
  <si>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2306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</si>
  <si>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2307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</si>
  <si>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2308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</si>
  <si>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2309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</si>
  <si>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2310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</si>
  <si>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2311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</si>
  <si>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2312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</si>
  <si>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2313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</si>
  <si>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2315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</si>
  <si>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2316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</si>
  <si>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2317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</si>
  <si>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2318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</si>
  <si>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2319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</si>
  <si>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2320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</si>
  <si>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2321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</si>
  <si>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2322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</si>
  <si>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2323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</si>
  <si>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2325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</si>
  <si>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2401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</si>
  <si>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2402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</si>
  <si>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2403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</si>
  <si>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2405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</si>
  <si>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2406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</si>
  <si>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2407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</si>
  <si>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2408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</si>
  <si>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2409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</si>
  <si>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2410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</si>
  <si>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2411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</si>
  <si>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2412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</si>
  <si>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2413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</si>
  <si>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2415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</si>
  <si>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2416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</si>
  <si>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2417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</si>
  <si>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2418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</si>
  <si>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2419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</si>
  <si>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2420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</si>
  <si>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2421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</si>
  <si>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2422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</si>
  <si>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2423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</si>
  <si>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2425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</si>
  <si>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2501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</si>
  <si>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2502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</si>
  <si>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2503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</si>
  <si>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2505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</si>
  <si>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2506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</si>
  <si>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2507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</si>
  <si>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2508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</si>
  <si>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2509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</si>
  <si>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2510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</si>
  <si>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2511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</si>
  <si>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2512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</si>
  <si>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2513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</si>
  <si>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2515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</si>
  <si>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2516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</si>
  <si>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2517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</si>
  <si>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2518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</si>
  <si>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2519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</si>
  <si>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2520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</si>
  <si>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2521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</si>
  <si>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2522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</si>
  <si>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2523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</si>
  <si>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2525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</si>
  <si>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2601</t>
    </r>
    <r>
      <rPr>
        <sz val="9"/>
        <rFont val="宋体"/>
        <charset val="134"/>
      </rPr>
      <t>号</t>
    </r>
  </si>
  <si>
    <t>两房一厅</t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</si>
  <si>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2602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</si>
  <si>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2603</t>
    </r>
    <r>
      <rPr>
        <sz val="9"/>
        <rFont val="宋体"/>
        <charset val="134"/>
      </rPr>
      <t>号</t>
    </r>
  </si>
  <si>
    <t>四房一厅</t>
  </si>
  <si>
    <r>
      <rPr>
        <sz val="9"/>
        <rFont val="宋体"/>
        <charset val="134"/>
      </rPr>
      <t>住宅</t>
    </r>
    <r>
      <rPr>
        <sz val="9"/>
        <rFont val="Times New Roman"/>
        <charset val="134"/>
      </rPr>
      <t>2605</t>
    </r>
    <r>
      <rPr>
        <sz val="9"/>
        <rFont val="宋体"/>
        <charset val="134"/>
      </rPr>
      <t>号</t>
    </r>
  </si>
  <si>
    <t>13号楼未售总面积/均价</t>
  </si>
  <si>
    <t xml:space="preserve">   本栋未销售住宅共115套，未销售住宅总建筑面积：5227.56㎡，套内面积：3927.46㎡，分摊面积：1300.10㎡，未售面积降价后销售均价：7806元/㎡（建筑面积）、10390元/㎡（套内建筑面积）。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</si>
</sst>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20"/>
      <name val="方正小标宋简体"/>
      <charset val="134"/>
    </font>
    <font>
      <sz val="8"/>
      <name val="宋体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0" fillId="2" borderId="0" xfId="0" applyNumberFormat="1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0" xfId="0" applyNumberFormat="1" applyFont="1" applyAlignment="1">
      <alignment horizontal="left" vertical="center" wrapText="1"/>
    </xf>
    <xf numFmtId="176" fontId="6" fillId="0" borderId="0" xfId="0" applyNumberFormat="1" applyFont="1" applyAlignment="1">
      <alignment vertical="center" wrapText="1"/>
    </xf>
    <xf numFmtId="176" fontId="6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9" fillId="2" borderId="0" xfId="0" applyNumberFormat="1" applyFont="1" applyFill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76" fontId="7" fillId="0" borderId="0" xfId="0" applyNumberFormat="1" applyFont="1">
      <alignment vertical="center"/>
    </xf>
    <xf numFmtId="176" fontId="6" fillId="0" borderId="1" xfId="0" applyNumberFormat="1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9" fontId="7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3"/>
  <sheetViews>
    <sheetView tabSelected="1" topLeftCell="A157" workbookViewId="0">
      <selection activeCell="O167" sqref="O167"/>
    </sheetView>
  </sheetViews>
  <sheetFormatPr defaultColWidth="9" defaultRowHeight="15.6"/>
  <cols>
    <col min="1" max="1" width="4.5" customWidth="1"/>
    <col min="2" max="2" width="7.5" customWidth="1"/>
    <col min="3" max="3" width="9" style="2" customWidth="1"/>
    <col min="4" max="4" width="3.75" customWidth="1"/>
    <col min="5" max="5" width="7.37962962962963" customWidth="1"/>
    <col min="6" max="6" width="4.5" customWidth="1"/>
    <col min="7" max="7" width="7.37962962962963" customWidth="1"/>
    <col min="8" max="8" width="7.62962962962963" customWidth="1"/>
    <col min="9" max="9" width="7.5" customWidth="1"/>
    <col min="10" max="10" width="7.75" style="3" customWidth="1"/>
    <col min="11" max="11" width="7" style="3" customWidth="1"/>
    <col min="12" max="12" width="9.12962962962963" style="39" customWidth="1"/>
    <col min="13" max="13" width="5.37962962962963" customWidth="1"/>
    <col min="14" max="14" width="5.25" customWidth="1"/>
    <col min="15" max="15" width="10.25" customWidth="1"/>
  </cols>
  <sheetData>
    <row r="1" ht="20.4" spans="1:12">
      <c r="A1" s="5" t="s">
        <v>0</v>
      </c>
      <c r="B1" s="5"/>
      <c r="L1"/>
    </row>
    <row r="2" ht="25.8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14.4" spans="1:15">
      <c r="A3" s="40" t="s">
        <v>2</v>
      </c>
      <c r="B3" s="40"/>
      <c r="C3" s="40"/>
      <c r="D3" s="40"/>
      <c r="E3" s="40"/>
      <c r="F3" s="40"/>
      <c r="G3" s="41" t="s">
        <v>3</v>
      </c>
      <c r="H3" s="41"/>
      <c r="I3" s="45"/>
      <c r="J3" s="46"/>
      <c r="K3" s="40" t="s">
        <v>4</v>
      </c>
      <c r="L3" s="40"/>
      <c r="M3" s="47" t="s">
        <v>5</v>
      </c>
      <c r="N3" s="47"/>
      <c r="O3" s="19"/>
    </row>
    <row r="4" ht="14.45" customHeight="1" spans="1:15">
      <c r="A4" s="10" t="s">
        <v>6</v>
      </c>
      <c r="B4" s="11" t="s">
        <v>7</v>
      </c>
      <c r="C4" s="12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20" t="s">
        <v>15</v>
      </c>
      <c r="K4" s="20" t="s">
        <v>16</v>
      </c>
      <c r="L4" s="21" t="s">
        <v>17</v>
      </c>
      <c r="M4" s="11" t="s">
        <v>18</v>
      </c>
      <c r="N4" s="11" t="s">
        <v>19</v>
      </c>
      <c r="O4" s="10" t="s">
        <v>20</v>
      </c>
    </row>
    <row r="5" ht="28.9" customHeight="1" spans="1:15">
      <c r="A5" s="10"/>
      <c r="B5" s="11"/>
      <c r="C5" s="12"/>
      <c r="D5" s="11"/>
      <c r="E5" s="11"/>
      <c r="F5" s="11"/>
      <c r="G5" s="11"/>
      <c r="H5" s="11"/>
      <c r="I5" s="11"/>
      <c r="J5" s="20"/>
      <c r="K5" s="20"/>
      <c r="L5" s="21"/>
      <c r="M5" s="11"/>
      <c r="N5" s="11"/>
      <c r="O5" s="10"/>
    </row>
    <row r="6" s="1" customFormat="1" ht="17.45" customHeight="1" spans="1:15">
      <c r="A6" s="13">
        <v>1</v>
      </c>
      <c r="B6" s="13" t="s">
        <v>21</v>
      </c>
      <c r="C6" s="14" t="s">
        <v>22</v>
      </c>
      <c r="D6" s="13">
        <v>2</v>
      </c>
      <c r="E6" s="14" t="s">
        <v>23</v>
      </c>
      <c r="F6" s="13">
        <v>3</v>
      </c>
      <c r="G6" s="15">
        <f t="shared" ref="G6:G95" si="0">H6+I6</f>
        <v>108.01</v>
      </c>
      <c r="H6" s="13">
        <v>22.8</v>
      </c>
      <c r="I6" s="13">
        <v>85.21</v>
      </c>
      <c r="J6" s="22">
        <v>8214</v>
      </c>
      <c r="K6" s="22">
        <f t="shared" ref="K6:K37" si="1">L6/I6</f>
        <v>10411.8547118883</v>
      </c>
      <c r="L6" s="22">
        <f t="shared" ref="L6:L96" si="2">G6*J6</f>
        <v>887194.14</v>
      </c>
      <c r="M6" s="48"/>
      <c r="N6" s="24" t="s">
        <v>24</v>
      </c>
      <c r="O6" s="14" t="s">
        <v>25</v>
      </c>
    </row>
    <row r="7" s="1" customFormat="1" ht="17.45" customHeight="1" spans="1:15">
      <c r="A7" s="13">
        <v>2</v>
      </c>
      <c r="B7" s="13" t="s">
        <v>21</v>
      </c>
      <c r="C7" s="14" t="s">
        <v>26</v>
      </c>
      <c r="D7" s="13">
        <v>2</v>
      </c>
      <c r="E7" s="14" t="s">
        <v>23</v>
      </c>
      <c r="F7" s="13">
        <v>3</v>
      </c>
      <c r="G7" s="15">
        <f t="shared" si="0"/>
        <v>102.52</v>
      </c>
      <c r="H7" s="13">
        <v>21.64</v>
      </c>
      <c r="I7" s="13">
        <v>80.88</v>
      </c>
      <c r="J7" s="22">
        <v>8214</v>
      </c>
      <c r="K7" s="22">
        <f t="shared" si="1"/>
        <v>10411.7121661721</v>
      </c>
      <c r="L7" s="22">
        <f t="shared" si="2"/>
        <v>842099.28</v>
      </c>
      <c r="M7" s="48"/>
      <c r="N7" s="24" t="s">
        <v>24</v>
      </c>
      <c r="O7" s="14"/>
    </row>
    <row r="8" s="1" customFormat="1" ht="17.45" customHeight="1" spans="1:15">
      <c r="A8" s="13">
        <v>3</v>
      </c>
      <c r="B8" s="13" t="s">
        <v>21</v>
      </c>
      <c r="C8" s="14" t="s">
        <v>27</v>
      </c>
      <c r="D8" s="13">
        <v>2</v>
      </c>
      <c r="E8" s="14" t="s">
        <v>28</v>
      </c>
      <c r="F8" s="13">
        <v>3</v>
      </c>
      <c r="G8" s="15">
        <f t="shared" si="0"/>
        <v>88.97</v>
      </c>
      <c r="H8" s="13">
        <v>18.78</v>
      </c>
      <c r="I8" s="13">
        <v>70.19</v>
      </c>
      <c r="J8" s="22">
        <v>8214</v>
      </c>
      <c r="K8" s="22">
        <f t="shared" si="1"/>
        <v>10411.7335802821</v>
      </c>
      <c r="L8" s="22">
        <f t="shared" si="2"/>
        <v>730799.58</v>
      </c>
      <c r="M8" s="48"/>
      <c r="N8" s="24" t="s">
        <v>24</v>
      </c>
      <c r="O8" s="14"/>
    </row>
    <row r="9" s="1" customFormat="1" ht="17.45" customHeight="1" spans="1:15">
      <c r="A9" s="13">
        <v>4</v>
      </c>
      <c r="B9" s="13" t="s">
        <v>21</v>
      </c>
      <c r="C9" s="14" t="s">
        <v>29</v>
      </c>
      <c r="D9" s="13">
        <v>2</v>
      </c>
      <c r="E9" s="14" t="s">
        <v>23</v>
      </c>
      <c r="F9" s="13">
        <v>3</v>
      </c>
      <c r="G9" s="15">
        <f t="shared" si="0"/>
        <v>101.84</v>
      </c>
      <c r="H9" s="13">
        <v>21.5</v>
      </c>
      <c r="I9" s="13">
        <v>80.34</v>
      </c>
      <c r="J9" s="22">
        <v>8214</v>
      </c>
      <c r="K9" s="22">
        <f t="shared" si="1"/>
        <v>10412.1702763256</v>
      </c>
      <c r="L9" s="22">
        <f t="shared" si="2"/>
        <v>836513.76</v>
      </c>
      <c r="M9" s="48"/>
      <c r="N9" s="24" t="s">
        <v>24</v>
      </c>
      <c r="O9" s="14"/>
    </row>
    <row r="10" s="38" customFormat="1" ht="17.45" customHeight="1" spans="1:15">
      <c r="A10" s="42">
        <v>5</v>
      </c>
      <c r="B10" s="42" t="s">
        <v>21</v>
      </c>
      <c r="C10" s="43" t="s">
        <v>30</v>
      </c>
      <c r="D10" s="42">
        <v>4</v>
      </c>
      <c r="E10" s="43" t="s">
        <v>23</v>
      </c>
      <c r="F10" s="42">
        <v>3</v>
      </c>
      <c r="G10" s="44">
        <f t="shared" si="0"/>
        <v>108.01</v>
      </c>
      <c r="H10" s="42">
        <v>22.8</v>
      </c>
      <c r="I10" s="42">
        <v>85.21</v>
      </c>
      <c r="J10" s="22">
        <v>7000</v>
      </c>
      <c r="K10" s="49">
        <f t="shared" si="1"/>
        <v>8873.01959863866</v>
      </c>
      <c r="L10" s="49">
        <f t="shared" si="2"/>
        <v>756070</v>
      </c>
      <c r="M10" s="50"/>
      <c r="N10" s="51" t="s">
        <v>24</v>
      </c>
      <c r="O10" s="43"/>
    </row>
    <row r="11" s="1" customFormat="1" ht="17.45" customHeight="1" spans="1:15">
      <c r="A11" s="13">
        <v>6</v>
      </c>
      <c r="B11" s="13" t="s">
        <v>21</v>
      </c>
      <c r="C11" s="14" t="s">
        <v>31</v>
      </c>
      <c r="D11" s="13">
        <v>5</v>
      </c>
      <c r="E11" s="14" t="s">
        <v>23</v>
      </c>
      <c r="F11" s="13">
        <v>3</v>
      </c>
      <c r="G11" s="15">
        <f t="shared" si="0"/>
        <v>108.01</v>
      </c>
      <c r="H11" s="13">
        <v>22.8</v>
      </c>
      <c r="I11" s="13">
        <v>85.21</v>
      </c>
      <c r="J11" s="22">
        <v>7000</v>
      </c>
      <c r="K11" s="22">
        <f t="shared" si="1"/>
        <v>8873.01959863866</v>
      </c>
      <c r="L11" s="22">
        <f t="shared" si="2"/>
        <v>756070</v>
      </c>
      <c r="M11" s="48"/>
      <c r="N11" s="24" t="s">
        <v>24</v>
      </c>
      <c r="O11" s="14"/>
    </row>
    <row r="12" s="1" customFormat="1" ht="17.45" customHeight="1" spans="1:15">
      <c r="A12" s="13">
        <v>7</v>
      </c>
      <c r="B12" s="13" t="s">
        <v>21</v>
      </c>
      <c r="C12" s="14" t="s">
        <v>32</v>
      </c>
      <c r="D12" s="13">
        <v>5</v>
      </c>
      <c r="E12" s="14" t="s">
        <v>23</v>
      </c>
      <c r="F12" s="13">
        <v>3</v>
      </c>
      <c r="G12" s="15">
        <f t="shared" si="0"/>
        <v>102.52</v>
      </c>
      <c r="H12" s="13">
        <v>21.64</v>
      </c>
      <c r="I12" s="13">
        <v>80.88</v>
      </c>
      <c r="J12" s="22">
        <v>7000</v>
      </c>
      <c r="K12" s="22">
        <f t="shared" si="1"/>
        <v>8872.8981206726</v>
      </c>
      <c r="L12" s="22">
        <f t="shared" si="2"/>
        <v>717640</v>
      </c>
      <c r="M12" s="48"/>
      <c r="N12" s="24" t="s">
        <v>24</v>
      </c>
      <c r="O12" s="14"/>
    </row>
    <row r="13" s="1" customFormat="1" ht="17.45" customHeight="1" spans="1:15">
      <c r="A13" s="13">
        <v>8</v>
      </c>
      <c r="B13" s="13" t="s">
        <v>21</v>
      </c>
      <c r="C13" s="14" t="s">
        <v>33</v>
      </c>
      <c r="D13" s="13">
        <v>5</v>
      </c>
      <c r="E13" s="14" t="s">
        <v>23</v>
      </c>
      <c r="F13" s="13">
        <v>3</v>
      </c>
      <c r="G13" s="15">
        <f t="shared" si="0"/>
        <v>99.1</v>
      </c>
      <c r="H13" s="13">
        <v>20.92</v>
      </c>
      <c r="I13" s="13">
        <v>78.18</v>
      </c>
      <c r="J13" s="22">
        <v>7000</v>
      </c>
      <c r="K13" s="22">
        <f t="shared" si="1"/>
        <v>8873.11332821694</v>
      </c>
      <c r="L13" s="22">
        <f t="shared" si="2"/>
        <v>693700</v>
      </c>
      <c r="M13" s="48"/>
      <c r="N13" s="24" t="s">
        <v>24</v>
      </c>
      <c r="O13" s="14"/>
    </row>
    <row r="14" s="1" customFormat="1" ht="17.45" customHeight="1" spans="1:15">
      <c r="A14" s="13">
        <v>9</v>
      </c>
      <c r="B14" s="13" t="s">
        <v>21</v>
      </c>
      <c r="C14" s="14" t="s">
        <v>34</v>
      </c>
      <c r="D14" s="13">
        <v>6</v>
      </c>
      <c r="E14" s="14" t="s">
        <v>23</v>
      </c>
      <c r="F14" s="13">
        <v>3</v>
      </c>
      <c r="G14" s="15">
        <f t="shared" si="0"/>
        <v>108.01</v>
      </c>
      <c r="H14" s="13">
        <v>22.8</v>
      </c>
      <c r="I14" s="13">
        <v>85.21</v>
      </c>
      <c r="J14" s="22">
        <v>7000</v>
      </c>
      <c r="K14" s="22">
        <f t="shared" si="1"/>
        <v>8873.01959863866</v>
      </c>
      <c r="L14" s="22">
        <f t="shared" si="2"/>
        <v>756070</v>
      </c>
      <c r="M14" s="48"/>
      <c r="N14" s="24" t="s">
        <v>24</v>
      </c>
      <c r="O14" s="14"/>
    </row>
    <row r="15" s="1" customFormat="1" ht="17.45" customHeight="1" spans="1:15">
      <c r="A15" s="13">
        <v>10</v>
      </c>
      <c r="B15" s="13" t="s">
        <v>21</v>
      </c>
      <c r="C15" s="14" t="s">
        <v>35</v>
      </c>
      <c r="D15" s="13">
        <v>7</v>
      </c>
      <c r="E15" s="14" t="s">
        <v>23</v>
      </c>
      <c r="F15" s="13">
        <v>3</v>
      </c>
      <c r="G15" s="15">
        <f t="shared" ref="G15:G19" si="3">H15+I15</f>
        <v>108.01</v>
      </c>
      <c r="H15" s="13">
        <v>22.8</v>
      </c>
      <c r="I15" s="13">
        <v>85.21</v>
      </c>
      <c r="J15" s="22">
        <v>7000</v>
      </c>
      <c r="K15" s="22">
        <f t="shared" si="1"/>
        <v>8873.01959863866</v>
      </c>
      <c r="L15" s="22">
        <f t="shared" ref="L15:L19" si="4">G15*J15</f>
        <v>756070</v>
      </c>
      <c r="M15" s="48"/>
      <c r="N15" s="24" t="s">
        <v>24</v>
      </c>
      <c r="O15" s="14"/>
    </row>
    <row r="16" s="1" customFormat="1" ht="17.45" customHeight="1" spans="1:15">
      <c r="A16" s="13">
        <v>11</v>
      </c>
      <c r="B16" s="13" t="s">
        <v>21</v>
      </c>
      <c r="C16" s="14" t="s">
        <v>36</v>
      </c>
      <c r="D16" s="13">
        <v>8</v>
      </c>
      <c r="E16" s="14" t="s">
        <v>23</v>
      </c>
      <c r="F16" s="13">
        <v>3</v>
      </c>
      <c r="G16" s="15">
        <f t="shared" si="3"/>
        <v>108.01</v>
      </c>
      <c r="H16" s="13">
        <v>22.8</v>
      </c>
      <c r="I16" s="13">
        <v>85.21</v>
      </c>
      <c r="J16" s="22">
        <v>7000</v>
      </c>
      <c r="K16" s="22">
        <f t="shared" si="1"/>
        <v>8873.01959863866</v>
      </c>
      <c r="L16" s="22">
        <f t="shared" si="4"/>
        <v>756070</v>
      </c>
      <c r="M16" s="48"/>
      <c r="N16" s="24" t="s">
        <v>24</v>
      </c>
      <c r="O16" s="14"/>
    </row>
    <row r="17" s="1" customFormat="1" ht="17.45" customHeight="1" spans="1:15">
      <c r="A17" s="13">
        <v>12</v>
      </c>
      <c r="B17" s="13" t="s">
        <v>21</v>
      </c>
      <c r="C17" s="14" t="s">
        <v>37</v>
      </c>
      <c r="D17" s="13">
        <v>9</v>
      </c>
      <c r="E17" s="14" t="s">
        <v>23</v>
      </c>
      <c r="F17" s="13">
        <v>3</v>
      </c>
      <c r="G17" s="15">
        <f t="shared" si="3"/>
        <v>108.01</v>
      </c>
      <c r="H17" s="13">
        <v>22.8</v>
      </c>
      <c r="I17" s="13">
        <v>85.21</v>
      </c>
      <c r="J17" s="22">
        <v>7000</v>
      </c>
      <c r="K17" s="22">
        <f t="shared" si="1"/>
        <v>8873.01959863866</v>
      </c>
      <c r="L17" s="22">
        <f t="shared" si="4"/>
        <v>756070</v>
      </c>
      <c r="M17" s="48"/>
      <c r="N17" s="24" t="s">
        <v>24</v>
      </c>
      <c r="O17" s="14"/>
    </row>
    <row r="18" s="1" customFormat="1" ht="17.45" customHeight="1" spans="1:15">
      <c r="A18" s="13">
        <v>13</v>
      </c>
      <c r="B18" s="13" t="s">
        <v>21</v>
      </c>
      <c r="C18" s="14" t="s">
        <v>38</v>
      </c>
      <c r="D18" s="13">
        <v>9</v>
      </c>
      <c r="E18" s="14" t="s">
        <v>23</v>
      </c>
      <c r="F18" s="13">
        <v>3</v>
      </c>
      <c r="G18" s="15">
        <f t="shared" si="3"/>
        <v>99.1</v>
      </c>
      <c r="H18" s="13">
        <v>20.92</v>
      </c>
      <c r="I18" s="13">
        <v>78.18</v>
      </c>
      <c r="J18" s="22">
        <v>7000</v>
      </c>
      <c r="K18" s="22">
        <f t="shared" si="1"/>
        <v>8873.11332821694</v>
      </c>
      <c r="L18" s="22">
        <f t="shared" si="4"/>
        <v>693700</v>
      </c>
      <c r="M18" s="48"/>
      <c r="N18" s="24" t="s">
        <v>24</v>
      </c>
      <c r="O18" s="14"/>
    </row>
    <row r="19" s="1" customFormat="1" ht="17.45" customHeight="1" spans="1:15">
      <c r="A19" s="13">
        <v>14</v>
      </c>
      <c r="B19" s="13" t="s">
        <v>21</v>
      </c>
      <c r="C19" s="14" t="s">
        <v>39</v>
      </c>
      <c r="D19" s="13">
        <v>11</v>
      </c>
      <c r="E19" s="14" t="s">
        <v>23</v>
      </c>
      <c r="F19" s="13">
        <v>3</v>
      </c>
      <c r="G19" s="15">
        <f t="shared" si="3"/>
        <v>102.52</v>
      </c>
      <c r="H19" s="13">
        <v>21.64</v>
      </c>
      <c r="I19" s="13">
        <v>80.88</v>
      </c>
      <c r="J19" s="22">
        <v>7000</v>
      </c>
      <c r="K19" s="22">
        <f t="shared" si="1"/>
        <v>8872.8981206726</v>
      </c>
      <c r="L19" s="22">
        <f t="shared" si="4"/>
        <v>717640</v>
      </c>
      <c r="M19" s="48"/>
      <c r="N19" s="24" t="s">
        <v>24</v>
      </c>
      <c r="O19" s="14"/>
    </row>
    <row r="20" s="1" customFormat="1" ht="17.45" customHeight="1" spans="1:15">
      <c r="A20" s="13">
        <v>15</v>
      </c>
      <c r="B20" s="13" t="s">
        <v>21</v>
      </c>
      <c r="C20" s="14" t="s">
        <v>40</v>
      </c>
      <c r="D20" s="13">
        <v>13</v>
      </c>
      <c r="E20" s="14" t="s">
        <v>23</v>
      </c>
      <c r="F20" s="13">
        <v>3</v>
      </c>
      <c r="G20" s="15">
        <f t="shared" ref="G20" si="5">H20+I20</f>
        <v>108.01</v>
      </c>
      <c r="H20" s="13">
        <v>22.8</v>
      </c>
      <c r="I20" s="13">
        <v>85.21</v>
      </c>
      <c r="J20" s="22">
        <v>8000</v>
      </c>
      <c r="K20" s="22">
        <f t="shared" si="1"/>
        <v>10140.5938270156</v>
      </c>
      <c r="L20" s="22">
        <f t="shared" ref="L20" si="6">G20*J20</f>
        <v>864080</v>
      </c>
      <c r="M20" s="48"/>
      <c r="N20" s="24" t="s">
        <v>24</v>
      </c>
      <c r="O20" s="14"/>
    </row>
    <row r="21" s="1" customFormat="1" ht="17.45" customHeight="1" spans="1:15">
      <c r="A21" s="13">
        <v>16</v>
      </c>
      <c r="B21" s="13" t="s">
        <v>21</v>
      </c>
      <c r="C21" s="14" t="s">
        <v>41</v>
      </c>
      <c r="D21" s="13">
        <v>14</v>
      </c>
      <c r="E21" s="14" t="s">
        <v>23</v>
      </c>
      <c r="F21" s="13">
        <v>3</v>
      </c>
      <c r="G21" s="15">
        <f t="shared" ref="G21:G51" si="7">H21+I21</f>
        <v>108.01</v>
      </c>
      <c r="H21" s="13">
        <v>22.8</v>
      </c>
      <c r="I21" s="13">
        <v>85.21</v>
      </c>
      <c r="J21" s="22">
        <v>7000</v>
      </c>
      <c r="K21" s="22">
        <f t="shared" si="1"/>
        <v>8873.01959863866</v>
      </c>
      <c r="L21" s="22">
        <f t="shared" ref="L21:L51" si="8">G21*J21</f>
        <v>756070</v>
      </c>
      <c r="M21" s="48"/>
      <c r="N21" s="24" t="s">
        <v>24</v>
      </c>
      <c r="O21" s="14"/>
    </row>
    <row r="22" s="1" customFormat="1" ht="17.45" customHeight="1" spans="1:15">
      <c r="A22" s="13">
        <v>17</v>
      </c>
      <c r="B22" s="13" t="s">
        <v>21</v>
      </c>
      <c r="C22" s="14" t="s">
        <v>42</v>
      </c>
      <c r="D22" s="13">
        <v>14</v>
      </c>
      <c r="E22" s="14" t="s">
        <v>23</v>
      </c>
      <c r="F22" s="13">
        <v>3</v>
      </c>
      <c r="G22" s="15">
        <f t="shared" si="7"/>
        <v>102.52</v>
      </c>
      <c r="H22" s="13">
        <v>21.64</v>
      </c>
      <c r="I22" s="13">
        <v>80.88</v>
      </c>
      <c r="J22" s="22">
        <v>7000</v>
      </c>
      <c r="K22" s="22">
        <f t="shared" si="1"/>
        <v>8872.8981206726</v>
      </c>
      <c r="L22" s="22">
        <f t="shared" si="8"/>
        <v>717640</v>
      </c>
      <c r="M22" s="48"/>
      <c r="N22" s="24" t="s">
        <v>24</v>
      </c>
      <c r="O22" s="14"/>
    </row>
    <row r="23" s="1" customFormat="1" ht="17.45" customHeight="1" spans="1:15">
      <c r="A23" s="13">
        <v>18</v>
      </c>
      <c r="B23" s="13" t="s">
        <v>21</v>
      </c>
      <c r="C23" s="14" t="s">
        <v>43</v>
      </c>
      <c r="D23" s="13">
        <v>14</v>
      </c>
      <c r="E23" s="14" t="s">
        <v>28</v>
      </c>
      <c r="F23" s="13">
        <v>3</v>
      </c>
      <c r="G23" s="15">
        <f t="shared" si="7"/>
        <v>88.97</v>
      </c>
      <c r="H23" s="13">
        <v>18.78</v>
      </c>
      <c r="I23" s="13">
        <v>70.19</v>
      </c>
      <c r="J23" s="22">
        <v>7000</v>
      </c>
      <c r="K23" s="22">
        <f t="shared" si="1"/>
        <v>8872.91636985326</v>
      </c>
      <c r="L23" s="22">
        <f t="shared" si="8"/>
        <v>622790</v>
      </c>
      <c r="M23" s="48"/>
      <c r="N23" s="24" t="s">
        <v>24</v>
      </c>
      <c r="O23" s="14"/>
    </row>
    <row r="24" s="1" customFormat="1" ht="17.45" customHeight="1" spans="1:15">
      <c r="A24" s="13">
        <v>19</v>
      </c>
      <c r="B24" s="13" t="s">
        <v>21</v>
      </c>
      <c r="C24" s="14" t="s">
        <v>44</v>
      </c>
      <c r="D24" s="13">
        <v>14</v>
      </c>
      <c r="E24" s="14" t="s">
        <v>23</v>
      </c>
      <c r="F24" s="13">
        <v>3</v>
      </c>
      <c r="G24" s="15">
        <f t="shared" si="7"/>
        <v>101.84</v>
      </c>
      <c r="H24" s="13">
        <v>21.5</v>
      </c>
      <c r="I24" s="13">
        <v>80.34</v>
      </c>
      <c r="J24" s="22">
        <v>7000</v>
      </c>
      <c r="K24" s="22">
        <f t="shared" si="1"/>
        <v>8873.28852377396</v>
      </c>
      <c r="L24" s="22">
        <f t="shared" si="8"/>
        <v>712880</v>
      </c>
      <c r="M24" s="48"/>
      <c r="N24" s="24" t="s">
        <v>24</v>
      </c>
      <c r="O24" s="14"/>
    </row>
    <row r="25" s="1" customFormat="1" ht="17.45" customHeight="1" spans="1:15">
      <c r="A25" s="13">
        <v>20</v>
      </c>
      <c r="B25" s="13" t="s">
        <v>21</v>
      </c>
      <c r="C25" s="14" t="s">
        <v>45</v>
      </c>
      <c r="D25" s="13">
        <v>15</v>
      </c>
      <c r="E25" s="14" t="s">
        <v>23</v>
      </c>
      <c r="F25" s="13">
        <v>3</v>
      </c>
      <c r="G25" s="15">
        <f t="shared" si="7"/>
        <v>108.01</v>
      </c>
      <c r="H25" s="13">
        <v>22.8</v>
      </c>
      <c r="I25" s="13">
        <v>85.21</v>
      </c>
      <c r="J25" s="22">
        <v>7200</v>
      </c>
      <c r="K25" s="22">
        <f t="shared" si="1"/>
        <v>9126.53444431405</v>
      </c>
      <c r="L25" s="22">
        <f t="shared" si="8"/>
        <v>777672</v>
      </c>
      <c r="M25" s="48"/>
      <c r="N25" s="24" t="s">
        <v>24</v>
      </c>
      <c r="O25" s="14"/>
    </row>
    <row r="26" s="1" customFormat="1" ht="17.45" customHeight="1" spans="1:15">
      <c r="A26" s="13">
        <v>21</v>
      </c>
      <c r="B26" s="13" t="s">
        <v>21</v>
      </c>
      <c r="C26" s="14" t="s">
        <v>46</v>
      </c>
      <c r="D26" s="13">
        <v>16</v>
      </c>
      <c r="E26" s="14" t="s">
        <v>23</v>
      </c>
      <c r="F26" s="13">
        <v>3</v>
      </c>
      <c r="G26" s="15">
        <f t="shared" si="7"/>
        <v>102.52</v>
      </c>
      <c r="H26" s="13">
        <v>21.64</v>
      </c>
      <c r="I26" s="13">
        <v>80.88</v>
      </c>
      <c r="J26" s="49">
        <v>6800</v>
      </c>
      <c r="K26" s="22">
        <f t="shared" si="1"/>
        <v>8619.38674579624</v>
      </c>
      <c r="L26" s="22">
        <f t="shared" si="8"/>
        <v>697136</v>
      </c>
      <c r="M26" s="48"/>
      <c r="N26" s="24" t="s">
        <v>24</v>
      </c>
      <c r="O26" s="14"/>
    </row>
    <row r="27" s="1" customFormat="1" ht="17.45" customHeight="1" spans="1:15">
      <c r="A27" s="13">
        <v>22</v>
      </c>
      <c r="B27" s="13" t="s">
        <v>21</v>
      </c>
      <c r="C27" s="14" t="s">
        <v>47</v>
      </c>
      <c r="D27" s="13">
        <v>17</v>
      </c>
      <c r="E27" s="14" t="s">
        <v>23</v>
      </c>
      <c r="F27" s="13">
        <v>3</v>
      </c>
      <c r="G27" s="15">
        <f t="shared" si="7"/>
        <v>108.01</v>
      </c>
      <c r="H27" s="13">
        <v>22.8</v>
      </c>
      <c r="I27" s="13">
        <v>85.21</v>
      </c>
      <c r="J27" s="22">
        <v>7300</v>
      </c>
      <c r="K27" s="22">
        <f t="shared" si="1"/>
        <v>9253.29186715174</v>
      </c>
      <c r="L27" s="22">
        <f t="shared" si="8"/>
        <v>788473</v>
      </c>
      <c r="M27" s="48"/>
      <c r="N27" s="24" t="s">
        <v>24</v>
      </c>
      <c r="O27" s="14"/>
    </row>
    <row r="28" s="1" customFormat="1" ht="17.45" customHeight="1" spans="1:15">
      <c r="A28" s="13">
        <v>23</v>
      </c>
      <c r="B28" s="13" t="s">
        <v>21</v>
      </c>
      <c r="C28" s="14" t="s">
        <v>48</v>
      </c>
      <c r="D28" s="13">
        <v>17</v>
      </c>
      <c r="E28" s="14" t="s">
        <v>28</v>
      </c>
      <c r="F28" s="13">
        <v>3</v>
      </c>
      <c r="G28" s="15">
        <f t="shared" si="7"/>
        <v>88.97</v>
      </c>
      <c r="H28" s="13">
        <v>18.78</v>
      </c>
      <c r="I28" s="13">
        <v>70.19</v>
      </c>
      <c r="J28" s="22">
        <v>7300</v>
      </c>
      <c r="K28" s="22">
        <f t="shared" si="1"/>
        <v>9253.18421427554</v>
      </c>
      <c r="L28" s="22">
        <f t="shared" si="8"/>
        <v>649481</v>
      </c>
      <c r="M28" s="48"/>
      <c r="N28" s="24" t="s">
        <v>24</v>
      </c>
      <c r="O28" s="14"/>
    </row>
    <row r="29" s="1" customFormat="1" ht="17.45" customHeight="1" spans="1:15">
      <c r="A29" s="13">
        <v>24</v>
      </c>
      <c r="B29" s="13" t="s">
        <v>21</v>
      </c>
      <c r="C29" s="14" t="s">
        <v>49</v>
      </c>
      <c r="D29" s="13">
        <v>18</v>
      </c>
      <c r="E29" s="14" t="s">
        <v>28</v>
      </c>
      <c r="F29" s="13">
        <v>3</v>
      </c>
      <c r="G29" s="15">
        <f t="shared" si="7"/>
        <v>88.97</v>
      </c>
      <c r="H29" s="13">
        <v>18.78</v>
      </c>
      <c r="I29" s="13">
        <v>70.19</v>
      </c>
      <c r="J29" s="22">
        <v>7000</v>
      </c>
      <c r="K29" s="22">
        <f t="shared" si="1"/>
        <v>8872.91636985326</v>
      </c>
      <c r="L29" s="22">
        <f t="shared" si="8"/>
        <v>622790</v>
      </c>
      <c r="M29" s="48"/>
      <c r="N29" s="24" t="s">
        <v>24</v>
      </c>
      <c r="O29" s="14"/>
    </row>
    <row r="30" s="1" customFormat="1" ht="17.45" customHeight="1" spans="1:15">
      <c r="A30" s="13">
        <v>25</v>
      </c>
      <c r="B30" s="13" t="s">
        <v>21</v>
      </c>
      <c r="C30" s="14" t="s">
        <v>50</v>
      </c>
      <c r="D30" s="13">
        <v>19</v>
      </c>
      <c r="E30" s="14" t="s">
        <v>23</v>
      </c>
      <c r="F30" s="13">
        <v>3</v>
      </c>
      <c r="G30" s="15">
        <f t="shared" si="7"/>
        <v>108.01</v>
      </c>
      <c r="H30" s="13">
        <v>22.8</v>
      </c>
      <c r="I30" s="13">
        <v>85.21</v>
      </c>
      <c r="J30" s="22">
        <v>8000</v>
      </c>
      <c r="K30" s="22">
        <f t="shared" si="1"/>
        <v>10140.5938270156</v>
      </c>
      <c r="L30" s="22">
        <f t="shared" si="8"/>
        <v>864080</v>
      </c>
      <c r="M30" s="48"/>
      <c r="N30" s="24" t="s">
        <v>24</v>
      </c>
      <c r="O30" s="14"/>
    </row>
    <row r="31" s="1" customFormat="1" ht="17.45" customHeight="1" spans="1:15">
      <c r="A31" s="13">
        <v>26</v>
      </c>
      <c r="B31" s="13" t="s">
        <v>21</v>
      </c>
      <c r="C31" s="14" t="s">
        <v>51</v>
      </c>
      <c r="D31" s="13">
        <v>19</v>
      </c>
      <c r="E31" s="14" t="s">
        <v>28</v>
      </c>
      <c r="F31" s="13">
        <v>3</v>
      </c>
      <c r="G31" s="15">
        <f t="shared" si="7"/>
        <v>88.97</v>
      </c>
      <c r="H31" s="13">
        <v>18.78</v>
      </c>
      <c r="I31" s="13">
        <v>70.19</v>
      </c>
      <c r="J31" s="22">
        <v>7800</v>
      </c>
      <c r="K31" s="22">
        <f t="shared" si="1"/>
        <v>9886.96395497934</v>
      </c>
      <c r="L31" s="22">
        <f t="shared" si="8"/>
        <v>693966</v>
      </c>
      <c r="M31" s="48"/>
      <c r="N31" s="24" t="s">
        <v>24</v>
      </c>
      <c r="O31" s="14"/>
    </row>
    <row r="32" s="1" customFormat="1" ht="17.45" customHeight="1" spans="1:15">
      <c r="A32" s="13">
        <v>27</v>
      </c>
      <c r="B32" s="13" t="s">
        <v>21</v>
      </c>
      <c r="C32" s="14" t="s">
        <v>52</v>
      </c>
      <c r="D32" s="13">
        <v>20</v>
      </c>
      <c r="E32" s="14" t="s">
        <v>23</v>
      </c>
      <c r="F32" s="13">
        <v>3</v>
      </c>
      <c r="G32" s="15">
        <f t="shared" si="7"/>
        <v>102.52</v>
      </c>
      <c r="H32" s="13">
        <v>21.64</v>
      </c>
      <c r="I32" s="13">
        <v>80.88</v>
      </c>
      <c r="J32" s="22">
        <v>8000</v>
      </c>
      <c r="K32" s="22">
        <f t="shared" si="1"/>
        <v>10140.4549950544</v>
      </c>
      <c r="L32" s="22">
        <f t="shared" si="8"/>
        <v>820160</v>
      </c>
      <c r="M32" s="48"/>
      <c r="N32" s="24" t="s">
        <v>24</v>
      </c>
      <c r="O32" s="14"/>
    </row>
    <row r="33" s="1" customFormat="1" ht="17.45" customHeight="1" spans="1:15">
      <c r="A33" s="13">
        <v>28</v>
      </c>
      <c r="B33" s="13" t="s">
        <v>21</v>
      </c>
      <c r="C33" s="14" t="s">
        <v>53</v>
      </c>
      <c r="D33" s="13">
        <v>22</v>
      </c>
      <c r="E33" s="14" t="s">
        <v>23</v>
      </c>
      <c r="F33" s="13">
        <v>3</v>
      </c>
      <c r="G33" s="15">
        <f t="shared" si="7"/>
        <v>108.01</v>
      </c>
      <c r="H33" s="13">
        <v>22.8</v>
      </c>
      <c r="I33" s="13">
        <v>85.21</v>
      </c>
      <c r="J33" s="22">
        <v>8000</v>
      </c>
      <c r="K33" s="22">
        <f t="shared" si="1"/>
        <v>10140.5938270156</v>
      </c>
      <c r="L33" s="22">
        <f t="shared" si="8"/>
        <v>864080</v>
      </c>
      <c r="M33" s="48"/>
      <c r="N33" s="24" t="s">
        <v>24</v>
      </c>
      <c r="O33" s="14"/>
    </row>
    <row r="34" s="1" customFormat="1" ht="17.45" customHeight="1" spans="1:15">
      <c r="A34" s="13">
        <v>29</v>
      </c>
      <c r="B34" s="13" t="s">
        <v>21</v>
      </c>
      <c r="C34" s="14" t="s">
        <v>54</v>
      </c>
      <c r="D34" s="13">
        <v>23</v>
      </c>
      <c r="E34" s="14" t="s">
        <v>23</v>
      </c>
      <c r="F34" s="13">
        <v>3</v>
      </c>
      <c r="G34" s="15">
        <f t="shared" si="7"/>
        <v>102.52</v>
      </c>
      <c r="H34" s="13">
        <v>21.64</v>
      </c>
      <c r="I34" s="13">
        <v>80.88</v>
      </c>
      <c r="J34" s="22">
        <v>8000</v>
      </c>
      <c r="K34" s="22">
        <f t="shared" si="1"/>
        <v>10140.4549950544</v>
      </c>
      <c r="L34" s="22">
        <f t="shared" si="8"/>
        <v>820160</v>
      </c>
      <c r="M34" s="48"/>
      <c r="N34" s="24" t="s">
        <v>24</v>
      </c>
      <c r="O34" s="14"/>
    </row>
    <row r="35" s="1" customFormat="1" ht="17.45" customHeight="1" spans="1:15">
      <c r="A35" s="13">
        <v>30</v>
      </c>
      <c r="B35" s="13" t="s">
        <v>21</v>
      </c>
      <c r="C35" s="14" t="s">
        <v>55</v>
      </c>
      <c r="D35" s="13">
        <v>24</v>
      </c>
      <c r="E35" s="14" t="s">
        <v>23</v>
      </c>
      <c r="F35" s="13">
        <v>3</v>
      </c>
      <c r="G35" s="15">
        <f t="shared" si="7"/>
        <v>102.52</v>
      </c>
      <c r="H35" s="13">
        <v>21.64</v>
      </c>
      <c r="I35" s="13">
        <v>80.88</v>
      </c>
      <c r="J35" s="22">
        <v>8000</v>
      </c>
      <c r="K35" s="22">
        <f t="shared" si="1"/>
        <v>10140.4549950544</v>
      </c>
      <c r="L35" s="22">
        <f t="shared" si="8"/>
        <v>820160</v>
      </c>
      <c r="M35" s="48"/>
      <c r="N35" s="24" t="s">
        <v>24</v>
      </c>
      <c r="O35" s="14"/>
    </row>
    <row r="36" s="1" customFormat="1" ht="17.45" customHeight="1" spans="1:15">
      <c r="A36" s="13">
        <v>31</v>
      </c>
      <c r="B36" s="13" t="s">
        <v>21</v>
      </c>
      <c r="C36" s="14" t="s">
        <v>56</v>
      </c>
      <c r="D36" s="13">
        <v>24</v>
      </c>
      <c r="E36" s="14" t="s">
        <v>28</v>
      </c>
      <c r="F36" s="13">
        <v>3</v>
      </c>
      <c r="G36" s="15">
        <f t="shared" si="7"/>
        <v>88.97</v>
      </c>
      <c r="H36" s="13">
        <v>18.78</v>
      </c>
      <c r="I36" s="13">
        <v>70.19</v>
      </c>
      <c r="J36" s="22">
        <v>8000</v>
      </c>
      <c r="K36" s="22">
        <f t="shared" si="1"/>
        <v>10140.4758512609</v>
      </c>
      <c r="L36" s="22">
        <f t="shared" si="8"/>
        <v>711760</v>
      </c>
      <c r="M36" s="48"/>
      <c r="N36" s="24" t="s">
        <v>24</v>
      </c>
      <c r="O36" s="14"/>
    </row>
    <row r="37" s="1" customFormat="1" ht="17.45" customHeight="1" spans="1:15">
      <c r="A37" s="13">
        <v>32</v>
      </c>
      <c r="B37" s="13" t="s">
        <v>21</v>
      </c>
      <c r="C37" s="14" t="s">
        <v>57</v>
      </c>
      <c r="D37" s="13">
        <v>25</v>
      </c>
      <c r="E37" s="14" t="s">
        <v>23</v>
      </c>
      <c r="F37" s="13">
        <v>3</v>
      </c>
      <c r="G37" s="15">
        <f t="shared" si="7"/>
        <v>108.01</v>
      </c>
      <c r="H37" s="13">
        <v>22.8</v>
      </c>
      <c r="I37" s="13">
        <v>85.21</v>
      </c>
      <c r="J37" s="22">
        <v>8000</v>
      </c>
      <c r="K37" s="22">
        <f t="shared" si="1"/>
        <v>10140.5938270156</v>
      </c>
      <c r="L37" s="22">
        <f t="shared" si="8"/>
        <v>864080</v>
      </c>
      <c r="M37" s="48"/>
      <c r="N37" s="24" t="s">
        <v>24</v>
      </c>
      <c r="O37" s="14"/>
    </row>
    <row r="38" s="1" customFormat="1" ht="17.45" customHeight="1" spans="1:15">
      <c r="A38" s="13">
        <v>33</v>
      </c>
      <c r="B38" s="13" t="s">
        <v>21</v>
      </c>
      <c r="C38" s="14" t="s">
        <v>58</v>
      </c>
      <c r="D38" s="13">
        <v>25</v>
      </c>
      <c r="E38" s="14" t="s">
        <v>23</v>
      </c>
      <c r="F38" s="13">
        <v>3</v>
      </c>
      <c r="G38" s="15">
        <f t="shared" si="7"/>
        <v>102.52</v>
      </c>
      <c r="H38" s="13">
        <v>21.64</v>
      </c>
      <c r="I38" s="13">
        <v>80.88</v>
      </c>
      <c r="J38" s="22">
        <v>8000</v>
      </c>
      <c r="K38" s="22">
        <f t="shared" ref="K38:K69" si="9">L38/I38</f>
        <v>10140.4549950544</v>
      </c>
      <c r="L38" s="22">
        <f t="shared" si="8"/>
        <v>820160</v>
      </c>
      <c r="M38" s="48"/>
      <c r="N38" s="24" t="s">
        <v>24</v>
      </c>
      <c r="O38" s="14"/>
    </row>
    <row r="39" s="1" customFormat="1" ht="17.45" customHeight="1" spans="1:15">
      <c r="A39" s="13">
        <v>34</v>
      </c>
      <c r="B39" s="13" t="s">
        <v>21</v>
      </c>
      <c r="C39" s="14" t="s">
        <v>59</v>
      </c>
      <c r="D39" s="13">
        <v>26</v>
      </c>
      <c r="E39" s="14" t="s">
        <v>23</v>
      </c>
      <c r="F39" s="13">
        <v>3</v>
      </c>
      <c r="G39" s="15">
        <f t="shared" si="7"/>
        <v>108.01</v>
      </c>
      <c r="H39" s="13">
        <v>22.8</v>
      </c>
      <c r="I39" s="13">
        <v>85.21</v>
      </c>
      <c r="J39" s="22">
        <v>8000</v>
      </c>
      <c r="K39" s="22">
        <f t="shared" si="9"/>
        <v>10140.5938270156</v>
      </c>
      <c r="L39" s="22">
        <f t="shared" si="8"/>
        <v>864080</v>
      </c>
      <c r="M39" s="48"/>
      <c r="N39" s="24" t="s">
        <v>24</v>
      </c>
      <c r="O39" s="14"/>
    </row>
    <row r="40" s="1" customFormat="1" ht="17.45" customHeight="1" spans="1:15">
      <c r="A40" s="13">
        <v>35</v>
      </c>
      <c r="B40" s="13" t="s">
        <v>21</v>
      </c>
      <c r="C40" s="14" t="s">
        <v>60</v>
      </c>
      <c r="D40" s="13">
        <v>26</v>
      </c>
      <c r="E40" s="14" t="s">
        <v>28</v>
      </c>
      <c r="F40" s="13">
        <v>3</v>
      </c>
      <c r="G40" s="15">
        <f t="shared" si="7"/>
        <v>88.97</v>
      </c>
      <c r="H40" s="13">
        <v>18.78</v>
      </c>
      <c r="I40" s="13">
        <v>70.19</v>
      </c>
      <c r="J40" s="22">
        <v>8000</v>
      </c>
      <c r="K40" s="22">
        <f t="shared" si="9"/>
        <v>10140.4758512609</v>
      </c>
      <c r="L40" s="22">
        <f t="shared" si="8"/>
        <v>711760</v>
      </c>
      <c r="M40" s="48"/>
      <c r="N40" s="24" t="s">
        <v>24</v>
      </c>
      <c r="O40" s="14"/>
    </row>
    <row r="41" s="1" customFormat="1" ht="17.45" customHeight="1" spans="1:15">
      <c r="A41" s="13">
        <v>36</v>
      </c>
      <c r="B41" s="13" t="s">
        <v>21</v>
      </c>
      <c r="C41" s="14" t="s">
        <v>61</v>
      </c>
      <c r="D41" s="13">
        <v>27</v>
      </c>
      <c r="E41" s="14" t="s">
        <v>23</v>
      </c>
      <c r="F41" s="13">
        <v>3</v>
      </c>
      <c r="G41" s="15">
        <f t="shared" si="7"/>
        <v>108.01</v>
      </c>
      <c r="H41" s="13">
        <v>22.8</v>
      </c>
      <c r="I41" s="13">
        <v>85.21</v>
      </c>
      <c r="J41" s="22">
        <v>8214</v>
      </c>
      <c r="K41" s="22">
        <f t="shared" si="9"/>
        <v>10411.8547118883</v>
      </c>
      <c r="L41" s="22">
        <f t="shared" si="8"/>
        <v>887194.14</v>
      </c>
      <c r="M41" s="48"/>
      <c r="N41" s="24" t="s">
        <v>24</v>
      </c>
      <c r="O41" s="14"/>
    </row>
    <row r="42" s="1" customFormat="1" ht="17.45" customHeight="1" spans="1:15">
      <c r="A42" s="13">
        <v>37</v>
      </c>
      <c r="B42" s="13" t="s">
        <v>21</v>
      </c>
      <c r="C42" s="14" t="s">
        <v>62</v>
      </c>
      <c r="D42" s="13">
        <v>27</v>
      </c>
      <c r="E42" s="14" t="s">
        <v>28</v>
      </c>
      <c r="F42" s="13">
        <v>3</v>
      </c>
      <c r="G42" s="15">
        <f t="shared" si="7"/>
        <v>88.97</v>
      </c>
      <c r="H42" s="13">
        <v>18.78</v>
      </c>
      <c r="I42" s="13">
        <v>70.19</v>
      </c>
      <c r="J42" s="22">
        <v>8214</v>
      </c>
      <c r="K42" s="22">
        <f t="shared" si="9"/>
        <v>10411.7335802821</v>
      </c>
      <c r="L42" s="22">
        <f t="shared" si="8"/>
        <v>730799.58</v>
      </c>
      <c r="M42" s="48"/>
      <c r="N42" s="24" t="s">
        <v>24</v>
      </c>
      <c r="O42" s="14"/>
    </row>
    <row r="43" s="1" customFormat="1" ht="17.45" customHeight="1" spans="1:15">
      <c r="A43" s="13">
        <v>38</v>
      </c>
      <c r="B43" s="13" t="s">
        <v>21</v>
      </c>
      <c r="C43" s="14" t="s">
        <v>63</v>
      </c>
      <c r="D43" s="13">
        <v>28</v>
      </c>
      <c r="E43" s="14" t="s">
        <v>23</v>
      </c>
      <c r="F43" s="13">
        <v>3</v>
      </c>
      <c r="G43" s="15">
        <f t="shared" si="7"/>
        <v>102.52</v>
      </c>
      <c r="H43" s="13">
        <v>21.64</v>
      </c>
      <c r="I43" s="13">
        <v>80.88</v>
      </c>
      <c r="J43" s="22">
        <v>8214</v>
      </c>
      <c r="K43" s="22">
        <f t="shared" si="9"/>
        <v>10411.7121661721</v>
      </c>
      <c r="L43" s="22">
        <f t="shared" si="8"/>
        <v>842099.28</v>
      </c>
      <c r="M43" s="48"/>
      <c r="N43" s="24" t="s">
        <v>24</v>
      </c>
      <c r="O43" s="14"/>
    </row>
    <row r="44" s="1" customFormat="1" ht="17.45" customHeight="1" spans="1:15">
      <c r="A44" s="13">
        <v>39</v>
      </c>
      <c r="B44" s="13" t="s">
        <v>21</v>
      </c>
      <c r="C44" s="14" t="s">
        <v>64</v>
      </c>
      <c r="D44" s="13">
        <v>28</v>
      </c>
      <c r="E44" s="14" t="s">
        <v>28</v>
      </c>
      <c r="F44" s="13">
        <v>3</v>
      </c>
      <c r="G44" s="15">
        <f t="shared" si="7"/>
        <v>88.97</v>
      </c>
      <c r="H44" s="13">
        <v>18.78</v>
      </c>
      <c r="I44" s="13">
        <v>70.19</v>
      </c>
      <c r="J44" s="22">
        <v>8214</v>
      </c>
      <c r="K44" s="22">
        <f t="shared" si="9"/>
        <v>10411.7335802821</v>
      </c>
      <c r="L44" s="22">
        <f t="shared" si="8"/>
        <v>730799.58</v>
      </c>
      <c r="M44" s="48"/>
      <c r="N44" s="24" t="s">
        <v>24</v>
      </c>
      <c r="O44" s="14"/>
    </row>
    <row r="45" s="1" customFormat="1" ht="17.45" customHeight="1" spans="1:15">
      <c r="A45" s="13">
        <v>40</v>
      </c>
      <c r="B45" s="13" t="s">
        <v>21</v>
      </c>
      <c r="C45" s="14" t="s">
        <v>65</v>
      </c>
      <c r="D45" s="13">
        <v>29</v>
      </c>
      <c r="E45" s="14" t="s">
        <v>23</v>
      </c>
      <c r="F45" s="13">
        <v>3</v>
      </c>
      <c r="G45" s="15">
        <f t="shared" si="7"/>
        <v>108.28</v>
      </c>
      <c r="H45" s="13">
        <v>22.86</v>
      </c>
      <c r="I45" s="13">
        <v>85.42</v>
      </c>
      <c r="J45" s="22">
        <v>8214</v>
      </c>
      <c r="K45" s="22">
        <f t="shared" si="9"/>
        <v>10412.221025521</v>
      </c>
      <c r="L45" s="22">
        <f t="shared" si="8"/>
        <v>889411.92</v>
      </c>
      <c r="M45" s="48"/>
      <c r="N45" s="24" t="s">
        <v>24</v>
      </c>
      <c r="O45" s="14"/>
    </row>
    <row r="46" s="1" customFormat="1" ht="17.45" customHeight="1" spans="1:15">
      <c r="A46" s="13">
        <v>41</v>
      </c>
      <c r="B46" s="13" t="s">
        <v>21</v>
      </c>
      <c r="C46" s="14" t="s">
        <v>66</v>
      </c>
      <c r="D46" s="13">
        <v>29</v>
      </c>
      <c r="E46" s="14" t="s">
        <v>23</v>
      </c>
      <c r="F46" s="13">
        <v>3</v>
      </c>
      <c r="G46" s="15">
        <f t="shared" si="7"/>
        <v>99.2</v>
      </c>
      <c r="H46" s="13">
        <v>20.94</v>
      </c>
      <c r="I46" s="13">
        <v>78.26</v>
      </c>
      <c r="J46" s="22">
        <v>8214</v>
      </c>
      <c r="K46" s="22">
        <f t="shared" si="9"/>
        <v>10411.8170201891</v>
      </c>
      <c r="L46" s="22">
        <f t="shared" si="8"/>
        <v>814828.8</v>
      </c>
      <c r="M46" s="48"/>
      <c r="N46" s="24" t="s">
        <v>24</v>
      </c>
      <c r="O46" s="14"/>
    </row>
    <row r="47" s="1" customFormat="1" ht="17.45" customHeight="1" spans="1:15">
      <c r="A47" s="13">
        <v>42</v>
      </c>
      <c r="B47" s="13" t="s">
        <v>21</v>
      </c>
      <c r="C47" s="14" t="s">
        <v>67</v>
      </c>
      <c r="D47" s="13">
        <v>2</v>
      </c>
      <c r="E47" s="14" t="s">
        <v>68</v>
      </c>
      <c r="F47" s="13">
        <v>3</v>
      </c>
      <c r="G47" s="15">
        <f t="shared" si="7"/>
        <v>137.83</v>
      </c>
      <c r="H47" s="13">
        <v>27.84</v>
      </c>
      <c r="I47" s="13">
        <v>109.99</v>
      </c>
      <c r="J47" s="22">
        <v>8214</v>
      </c>
      <c r="K47" s="22">
        <f t="shared" si="9"/>
        <v>10293.0777343395</v>
      </c>
      <c r="L47" s="22">
        <f t="shared" si="8"/>
        <v>1132135.62</v>
      </c>
      <c r="M47" s="48"/>
      <c r="N47" s="24" t="s">
        <v>24</v>
      </c>
      <c r="O47" s="14" t="s">
        <v>25</v>
      </c>
    </row>
    <row r="48" s="1" customFormat="1" ht="17.45" customHeight="1" spans="1:15">
      <c r="A48" s="13">
        <v>43</v>
      </c>
      <c r="B48" s="13" t="s">
        <v>21</v>
      </c>
      <c r="C48" s="14" t="s">
        <v>69</v>
      </c>
      <c r="D48" s="13">
        <v>2</v>
      </c>
      <c r="E48" s="14" t="s">
        <v>23</v>
      </c>
      <c r="F48" s="13">
        <v>3</v>
      </c>
      <c r="G48" s="15">
        <f t="shared" si="7"/>
        <v>103.14</v>
      </c>
      <c r="H48" s="13">
        <v>20.83</v>
      </c>
      <c r="I48" s="13">
        <v>82.31</v>
      </c>
      <c r="J48" s="22">
        <v>8214</v>
      </c>
      <c r="K48" s="22">
        <f t="shared" si="9"/>
        <v>10292.697849593</v>
      </c>
      <c r="L48" s="22">
        <f t="shared" si="8"/>
        <v>847191.96</v>
      </c>
      <c r="M48" s="48"/>
      <c r="N48" s="24" t="s">
        <v>24</v>
      </c>
      <c r="O48" s="14"/>
    </row>
    <row r="49" s="1" customFormat="1" ht="17.45" customHeight="1" spans="1:15">
      <c r="A49" s="13">
        <v>44</v>
      </c>
      <c r="B49" s="13" t="s">
        <v>21</v>
      </c>
      <c r="C49" s="14" t="s">
        <v>70</v>
      </c>
      <c r="D49" s="13">
        <v>2</v>
      </c>
      <c r="E49" s="14" t="s">
        <v>28</v>
      </c>
      <c r="F49" s="13">
        <v>3</v>
      </c>
      <c r="G49" s="15">
        <f t="shared" si="7"/>
        <v>87.96</v>
      </c>
      <c r="H49" s="13">
        <v>17.77</v>
      </c>
      <c r="I49" s="13">
        <v>70.19</v>
      </c>
      <c r="J49" s="22">
        <v>8214</v>
      </c>
      <c r="K49" s="22">
        <f t="shared" si="9"/>
        <v>10293.538110842</v>
      </c>
      <c r="L49" s="22">
        <f t="shared" si="8"/>
        <v>722503.44</v>
      </c>
      <c r="M49" s="48"/>
      <c r="N49" s="24" t="s">
        <v>24</v>
      </c>
      <c r="O49" s="14"/>
    </row>
    <row r="50" s="1" customFormat="1" ht="17.45" customHeight="1" spans="1:15">
      <c r="A50" s="13">
        <v>45</v>
      </c>
      <c r="B50" s="13" t="s">
        <v>21</v>
      </c>
      <c r="C50" s="14" t="s">
        <v>71</v>
      </c>
      <c r="D50" s="13">
        <v>2</v>
      </c>
      <c r="E50" s="14" t="s">
        <v>23</v>
      </c>
      <c r="F50" s="13">
        <v>3</v>
      </c>
      <c r="G50" s="15">
        <f t="shared" si="7"/>
        <v>100.67</v>
      </c>
      <c r="H50" s="13">
        <v>20.33</v>
      </c>
      <c r="I50" s="13">
        <v>80.34</v>
      </c>
      <c r="J50" s="22">
        <v>8214</v>
      </c>
      <c r="K50" s="22">
        <f t="shared" si="9"/>
        <v>10292.5489171023</v>
      </c>
      <c r="L50" s="22">
        <f t="shared" si="8"/>
        <v>826903.38</v>
      </c>
      <c r="M50" s="48"/>
      <c r="N50" s="24" t="s">
        <v>24</v>
      </c>
      <c r="O50" s="14"/>
    </row>
    <row r="51" s="1" customFormat="1" ht="17.45" customHeight="1" spans="1:15">
      <c r="A51" s="13">
        <v>46</v>
      </c>
      <c r="B51" s="13" t="s">
        <v>21</v>
      </c>
      <c r="C51" s="14" t="s">
        <v>72</v>
      </c>
      <c r="D51" s="13">
        <v>2</v>
      </c>
      <c r="E51" s="14" t="s">
        <v>28</v>
      </c>
      <c r="F51" s="13">
        <v>3</v>
      </c>
      <c r="G51" s="15">
        <f t="shared" si="7"/>
        <v>76.7</v>
      </c>
      <c r="H51" s="13">
        <v>15.49</v>
      </c>
      <c r="I51" s="13">
        <v>61.21</v>
      </c>
      <c r="J51" s="22">
        <v>8214</v>
      </c>
      <c r="K51" s="22">
        <f t="shared" si="9"/>
        <v>10292.6613298481</v>
      </c>
      <c r="L51" s="22">
        <f t="shared" si="8"/>
        <v>630013.8</v>
      </c>
      <c r="M51" s="48"/>
      <c r="N51" s="24" t="s">
        <v>24</v>
      </c>
      <c r="O51" s="14"/>
    </row>
    <row r="52" s="1" customFormat="1" ht="17.45" customHeight="1" spans="1:15">
      <c r="A52" s="13">
        <v>47</v>
      </c>
      <c r="B52" s="13" t="s">
        <v>21</v>
      </c>
      <c r="C52" s="14" t="s">
        <v>73</v>
      </c>
      <c r="D52" s="13">
        <v>3</v>
      </c>
      <c r="E52" s="14" t="s">
        <v>68</v>
      </c>
      <c r="F52" s="13">
        <v>3</v>
      </c>
      <c r="G52" s="15">
        <f t="shared" si="0"/>
        <v>137.83</v>
      </c>
      <c r="H52" s="13">
        <v>27.84</v>
      </c>
      <c r="I52" s="13">
        <v>109.99</v>
      </c>
      <c r="J52" s="22">
        <v>8214</v>
      </c>
      <c r="K52" s="22">
        <f t="shared" si="9"/>
        <v>10293.0777343395</v>
      </c>
      <c r="L52" s="22">
        <f t="shared" si="2"/>
        <v>1132135.62</v>
      </c>
      <c r="M52" s="48"/>
      <c r="N52" s="24" t="s">
        <v>24</v>
      </c>
      <c r="O52" s="14"/>
    </row>
    <row r="53" s="1" customFormat="1" ht="17.45" customHeight="1" spans="1:15">
      <c r="A53" s="13">
        <v>48</v>
      </c>
      <c r="B53" s="13" t="s">
        <v>21</v>
      </c>
      <c r="C53" s="14" t="s">
        <v>74</v>
      </c>
      <c r="D53" s="13">
        <v>3</v>
      </c>
      <c r="E53" s="14" t="s">
        <v>23</v>
      </c>
      <c r="F53" s="13">
        <v>3</v>
      </c>
      <c r="G53" s="15">
        <f t="shared" si="0"/>
        <v>103.14</v>
      </c>
      <c r="H53" s="13">
        <v>20.83</v>
      </c>
      <c r="I53" s="13">
        <v>82.31</v>
      </c>
      <c r="J53" s="22">
        <v>8214</v>
      </c>
      <c r="K53" s="22">
        <f t="shared" si="9"/>
        <v>10292.697849593</v>
      </c>
      <c r="L53" s="22">
        <f t="shared" si="2"/>
        <v>847191.96</v>
      </c>
      <c r="M53" s="48"/>
      <c r="N53" s="24" t="s">
        <v>24</v>
      </c>
      <c r="O53" s="14"/>
    </row>
    <row r="54" s="1" customFormat="1" ht="17.45" customHeight="1" spans="1:15">
      <c r="A54" s="13">
        <v>49</v>
      </c>
      <c r="B54" s="13" t="s">
        <v>21</v>
      </c>
      <c r="C54" s="14" t="s">
        <v>75</v>
      </c>
      <c r="D54" s="13">
        <v>3</v>
      </c>
      <c r="E54" s="14" t="s">
        <v>28</v>
      </c>
      <c r="F54" s="13">
        <v>3</v>
      </c>
      <c r="G54" s="15">
        <f t="shared" si="0"/>
        <v>87.96</v>
      </c>
      <c r="H54" s="13">
        <v>17.77</v>
      </c>
      <c r="I54" s="13">
        <v>70.19</v>
      </c>
      <c r="J54" s="22">
        <v>8214</v>
      </c>
      <c r="K54" s="22">
        <f t="shared" si="9"/>
        <v>10293.538110842</v>
      </c>
      <c r="L54" s="22">
        <f t="shared" si="2"/>
        <v>722503.44</v>
      </c>
      <c r="M54" s="48"/>
      <c r="N54" s="24" t="s">
        <v>24</v>
      </c>
      <c r="O54" s="14"/>
    </row>
    <row r="55" s="1" customFormat="1" ht="17.45" customHeight="1" spans="1:15">
      <c r="A55" s="13">
        <v>50</v>
      </c>
      <c r="B55" s="13" t="s">
        <v>21</v>
      </c>
      <c r="C55" s="14" t="s">
        <v>76</v>
      </c>
      <c r="D55" s="13">
        <v>3</v>
      </c>
      <c r="E55" s="14" t="s">
        <v>23</v>
      </c>
      <c r="F55" s="13">
        <v>3</v>
      </c>
      <c r="G55" s="15">
        <f t="shared" si="0"/>
        <v>97.97</v>
      </c>
      <c r="H55" s="13">
        <v>19.79</v>
      </c>
      <c r="I55" s="13">
        <v>78.18</v>
      </c>
      <c r="J55" s="22">
        <v>8214</v>
      </c>
      <c r="K55" s="22">
        <f t="shared" si="9"/>
        <v>10293.2409823484</v>
      </c>
      <c r="L55" s="22">
        <f t="shared" si="2"/>
        <v>804725.58</v>
      </c>
      <c r="M55" s="48"/>
      <c r="N55" s="24" t="s">
        <v>24</v>
      </c>
      <c r="O55" s="14"/>
    </row>
    <row r="56" s="1" customFormat="1" ht="17.45" customHeight="1" spans="1:15">
      <c r="A56" s="13">
        <v>51</v>
      </c>
      <c r="B56" s="13" t="s">
        <v>21</v>
      </c>
      <c r="C56" s="14" t="s">
        <v>77</v>
      </c>
      <c r="D56" s="13">
        <v>3</v>
      </c>
      <c r="E56" s="14" t="s">
        <v>28</v>
      </c>
      <c r="F56" s="13">
        <v>3</v>
      </c>
      <c r="G56" s="15">
        <f t="shared" si="0"/>
        <v>76.7</v>
      </c>
      <c r="H56" s="13">
        <v>15.49</v>
      </c>
      <c r="I56" s="13">
        <v>61.21</v>
      </c>
      <c r="J56" s="22">
        <v>8214</v>
      </c>
      <c r="K56" s="22">
        <f t="shared" si="9"/>
        <v>10292.6613298481</v>
      </c>
      <c r="L56" s="22">
        <f t="shared" si="2"/>
        <v>630013.8</v>
      </c>
      <c r="M56" s="48"/>
      <c r="N56" s="24" t="s">
        <v>24</v>
      </c>
      <c r="O56" s="14"/>
    </row>
    <row r="57" s="1" customFormat="1" ht="17.45" customHeight="1" spans="1:15">
      <c r="A57" s="13">
        <v>52</v>
      </c>
      <c r="B57" s="13" t="s">
        <v>21</v>
      </c>
      <c r="C57" s="14" t="s">
        <v>78</v>
      </c>
      <c r="D57" s="13">
        <v>4</v>
      </c>
      <c r="E57" s="14" t="s">
        <v>68</v>
      </c>
      <c r="F57" s="13">
        <v>3</v>
      </c>
      <c r="G57" s="15">
        <f t="shared" si="0"/>
        <v>137.83</v>
      </c>
      <c r="H57" s="13">
        <v>27.84</v>
      </c>
      <c r="I57" s="13">
        <v>109.99</v>
      </c>
      <c r="J57" s="22">
        <v>8000</v>
      </c>
      <c r="K57" s="22">
        <f t="shared" si="9"/>
        <v>10024.9113555778</v>
      </c>
      <c r="L57" s="22">
        <f t="shared" si="2"/>
        <v>1102640</v>
      </c>
      <c r="M57" s="48"/>
      <c r="N57" s="24" t="s">
        <v>24</v>
      </c>
      <c r="O57" s="14"/>
    </row>
    <row r="58" s="1" customFormat="1" ht="17.45" customHeight="1" spans="1:15">
      <c r="A58" s="13">
        <v>53</v>
      </c>
      <c r="B58" s="13" t="s">
        <v>21</v>
      </c>
      <c r="C58" s="14" t="s">
        <v>79</v>
      </c>
      <c r="D58" s="13">
        <v>4</v>
      </c>
      <c r="E58" s="14" t="s">
        <v>23</v>
      </c>
      <c r="F58" s="13">
        <v>3</v>
      </c>
      <c r="G58" s="15">
        <f t="shared" si="0"/>
        <v>103.14</v>
      </c>
      <c r="H58" s="13">
        <v>20.83</v>
      </c>
      <c r="I58" s="13">
        <v>82.31</v>
      </c>
      <c r="J58" s="22">
        <v>8000</v>
      </c>
      <c r="K58" s="22">
        <f t="shared" si="9"/>
        <v>10024.541367999</v>
      </c>
      <c r="L58" s="22">
        <f t="shared" si="2"/>
        <v>825120</v>
      </c>
      <c r="M58" s="48"/>
      <c r="N58" s="24" t="s">
        <v>24</v>
      </c>
      <c r="O58" s="14"/>
    </row>
    <row r="59" s="1" customFormat="1" ht="17.45" customHeight="1" spans="1:15">
      <c r="A59" s="13">
        <v>54</v>
      </c>
      <c r="B59" s="13" t="s">
        <v>21</v>
      </c>
      <c r="C59" s="14" t="s">
        <v>80</v>
      </c>
      <c r="D59" s="13">
        <v>4</v>
      </c>
      <c r="E59" s="14" t="s">
        <v>23</v>
      </c>
      <c r="F59" s="13">
        <v>3</v>
      </c>
      <c r="G59" s="15">
        <f t="shared" si="0"/>
        <v>100.67</v>
      </c>
      <c r="H59" s="13">
        <v>20.33</v>
      </c>
      <c r="I59" s="13">
        <v>80.34</v>
      </c>
      <c r="J59" s="22">
        <v>8000</v>
      </c>
      <c r="K59" s="22">
        <f t="shared" si="9"/>
        <v>10024.3963156585</v>
      </c>
      <c r="L59" s="22">
        <f t="shared" si="2"/>
        <v>805360</v>
      </c>
      <c r="M59" s="48"/>
      <c r="N59" s="24" t="s">
        <v>24</v>
      </c>
      <c r="O59" s="14"/>
    </row>
    <row r="60" s="1" customFormat="1" ht="17.45" customHeight="1" spans="1:15">
      <c r="A60" s="13">
        <v>55</v>
      </c>
      <c r="B60" s="13" t="s">
        <v>21</v>
      </c>
      <c r="C60" s="14" t="s">
        <v>81</v>
      </c>
      <c r="D60" s="13">
        <v>5</v>
      </c>
      <c r="E60" s="14" t="s">
        <v>23</v>
      </c>
      <c r="F60" s="13">
        <v>3</v>
      </c>
      <c r="G60" s="15">
        <f t="shared" si="0"/>
        <v>103.14</v>
      </c>
      <c r="H60" s="13">
        <v>20.83</v>
      </c>
      <c r="I60" s="13">
        <v>82.31</v>
      </c>
      <c r="J60" s="22">
        <v>8214</v>
      </c>
      <c r="K60" s="22">
        <f t="shared" si="9"/>
        <v>10292.697849593</v>
      </c>
      <c r="L60" s="22">
        <f t="shared" si="2"/>
        <v>847191.96</v>
      </c>
      <c r="M60" s="48"/>
      <c r="N60" s="24" t="s">
        <v>24</v>
      </c>
      <c r="O60" s="14"/>
    </row>
    <row r="61" s="1" customFormat="1" ht="17.45" customHeight="1" spans="1:15">
      <c r="A61" s="13">
        <v>56</v>
      </c>
      <c r="B61" s="13" t="s">
        <v>21</v>
      </c>
      <c r="C61" s="14" t="s">
        <v>82</v>
      </c>
      <c r="D61" s="13">
        <v>5</v>
      </c>
      <c r="E61" s="14" t="s">
        <v>28</v>
      </c>
      <c r="F61" s="13">
        <v>3</v>
      </c>
      <c r="G61" s="15">
        <f t="shared" si="0"/>
        <v>87.96</v>
      </c>
      <c r="H61" s="13">
        <v>17.77</v>
      </c>
      <c r="I61" s="13">
        <v>70.19</v>
      </c>
      <c r="J61" s="22">
        <v>8214</v>
      </c>
      <c r="K61" s="22">
        <f t="shared" si="9"/>
        <v>10293.538110842</v>
      </c>
      <c r="L61" s="22">
        <f t="shared" si="2"/>
        <v>722503.44</v>
      </c>
      <c r="M61" s="48"/>
      <c r="N61" s="24" t="s">
        <v>24</v>
      </c>
      <c r="O61" s="14"/>
    </row>
    <row r="62" s="1" customFormat="1" ht="17.45" customHeight="1" spans="1:15">
      <c r="A62" s="13">
        <v>57</v>
      </c>
      <c r="B62" s="13" t="s">
        <v>21</v>
      </c>
      <c r="C62" s="14" t="s">
        <v>83</v>
      </c>
      <c r="D62" s="13">
        <v>5</v>
      </c>
      <c r="E62" s="14" t="s">
        <v>23</v>
      </c>
      <c r="F62" s="13">
        <v>3</v>
      </c>
      <c r="G62" s="15">
        <f t="shared" si="0"/>
        <v>97.97</v>
      </c>
      <c r="H62" s="13">
        <v>19.79</v>
      </c>
      <c r="I62" s="13">
        <v>78.18</v>
      </c>
      <c r="J62" s="22">
        <v>8214</v>
      </c>
      <c r="K62" s="22">
        <f t="shared" si="9"/>
        <v>10293.2409823484</v>
      </c>
      <c r="L62" s="22">
        <f t="shared" si="2"/>
        <v>804725.58</v>
      </c>
      <c r="M62" s="48"/>
      <c r="N62" s="24" t="s">
        <v>24</v>
      </c>
      <c r="O62" s="14"/>
    </row>
    <row r="63" s="1" customFormat="1" ht="17.45" customHeight="1" spans="1:15">
      <c r="A63" s="13">
        <v>58</v>
      </c>
      <c r="B63" s="13" t="s">
        <v>21</v>
      </c>
      <c r="C63" s="14" t="s">
        <v>84</v>
      </c>
      <c r="D63" s="13">
        <v>5</v>
      </c>
      <c r="E63" s="14" t="s">
        <v>28</v>
      </c>
      <c r="F63" s="13">
        <v>3</v>
      </c>
      <c r="G63" s="15">
        <f t="shared" si="0"/>
        <v>76.7</v>
      </c>
      <c r="H63" s="13">
        <v>15.49</v>
      </c>
      <c r="I63" s="13">
        <v>61.21</v>
      </c>
      <c r="J63" s="22">
        <v>8214</v>
      </c>
      <c r="K63" s="22">
        <f t="shared" si="9"/>
        <v>10292.6613298481</v>
      </c>
      <c r="L63" s="22">
        <f t="shared" si="2"/>
        <v>630013.8</v>
      </c>
      <c r="M63" s="48"/>
      <c r="N63" s="24" t="s">
        <v>24</v>
      </c>
      <c r="O63" s="14"/>
    </row>
    <row r="64" s="1" customFormat="1" ht="17.45" customHeight="1" spans="1:15">
      <c r="A64" s="13">
        <v>59</v>
      </c>
      <c r="B64" s="13" t="s">
        <v>21</v>
      </c>
      <c r="C64" s="14" t="s">
        <v>85</v>
      </c>
      <c r="D64" s="13">
        <v>6</v>
      </c>
      <c r="E64" s="14" t="s">
        <v>68</v>
      </c>
      <c r="F64" s="13">
        <v>3</v>
      </c>
      <c r="G64" s="15">
        <f t="shared" si="0"/>
        <v>137.83</v>
      </c>
      <c r="H64" s="13">
        <v>27.84</v>
      </c>
      <c r="I64" s="13">
        <v>109.99</v>
      </c>
      <c r="J64" s="22">
        <v>8000</v>
      </c>
      <c r="K64" s="22">
        <f t="shared" si="9"/>
        <v>10024.9113555778</v>
      </c>
      <c r="L64" s="22">
        <f t="shared" si="2"/>
        <v>1102640</v>
      </c>
      <c r="M64" s="48"/>
      <c r="N64" s="24" t="s">
        <v>24</v>
      </c>
      <c r="O64" s="14"/>
    </row>
    <row r="65" s="1" customFormat="1" ht="17.45" customHeight="1" spans="1:15">
      <c r="A65" s="13">
        <v>60</v>
      </c>
      <c r="B65" s="13" t="s">
        <v>21</v>
      </c>
      <c r="C65" s="14" t="s">
        <v>86</v>
      </c>
      <c r="D65" s="13">
        <v>6</v>
      </c>
      <c r="E65" s="14" t="s">
        <v>23</v>
      </c>
      <c r="F65" s="13">
        <v>3</v>
      </c>
      <c r="G65" s="15">
        <f t="shared" si="0"/>
        <v>103.14</v>
      </c>
      <c r="H65" s="13">
        <v>20.83</v>
      </c>
      <c r="I65" s="13">
        <v>82.31</v>
      </c>
      <c r="J65" s="22">
        <v>8214</v>
      </c>
      <c r="K65" s="22">
        <f t="shared" si="9"/>
        <v>10292.697849593</v>
      </c>
      <c r="L65" s="22">
        <f t="shared" si="2"/>
        <v>847191.96</v>
      </c>
      <c r="M65" s="48"/>
      <c r="N65" s="24" t="s">
        <v>24</v>
      </c>
      <c r="O65" s="14"/>
    </row>
    <row r="66" s="1" customFormat="1" ht="17.45" customHeight="1" spans="1:15">
      <c r="A66" s="13">
        <v>61</v>
      </c>
      <c r="B66" s="13" t="s">
        <v>21</v>
      </c>
      <c r="C66" s="14" t="s">
        <v>87</v>
      </c>
      <c r="D66" s="13">
        <v>6</v>
      </c>
      <c r="E66" s="14" t="s">
        <v>23</v>
      </c>
      <c r="F66" s="13">
        <v>3</v>
      </c>
      <c r="G66" s="15">
        <f t="shared" si="0"/>
        <v>100.67</v>
      </c>
      <c r="H66" s="13">
        <v>20.33</v>
      </c>
      <c r="I66" s="13">
        <v>80.34</v>
      </c>
      <c r="J66" s="22">
        <v>8214</v>
      </c>
      <c r="K66" s="22">
        <f t="shared" si="9"/>
        <v>10292.5489171023</v>
      </c>
      <c r="L66" s="22">
        <f t="shared" si="2"/>
        <v>826903.38</v>
      </c>
      <c r="M66" s="48"/>
      <c r="N66" s="24" t="s">
        <v>24</v>
      </c>
      <c r="O66" s="14"/>
    </row>
    <row r="67" s="1" customFormat="1" ht="17.45" customHeight="1" spans="1:15">
      <c r="A67" s="13">
        <v>62</v>
      </c>
      <c r="B67" s="13" t="s">
        <v>21</v>
      </c>
      <c r="C67" s="14" t="s">
        <v>88</v>
      </c>
      <c r="D67" s="13">
        <v>6</v>
      </c>
      <c r="E67" s="14" t="s">
        <v>28</v>
      </c>
      <c r="F67" s="13">
        <v>3</v>
      </c>
      <c r="G67" s="15">
        <f t="shared" si="0"/>
        <v>76.7</v>
      </c>
      <c r="H67" s="13">
        <v>15.49</v>
      </c>
      <c r="I67" s="13">
        <v>61.21</v>
      </c>
      <c r="J67" s="22">
        <v>8214</v>
      </c>
      <c r="K67" s="22">
        <f t="shared" si="9"/>
        <v>10292.6613298481</v>
      </c>
      <c r="L67" s="22">
        <f t="shared" si="2"/>
        <v>630013.8</v>
      </c>
      <c r="M67" s="48"/>
      <c r="N67" s="24" t="s">
        <v>24</v>
      </c>
      <c r="O67" s="14"/>
    </row>
    <row r="68" s="1" customFormat="1" ht="17.45" customHeight="1" spans="1:15">
      <c r="A68" s="13">
        <v>63</v>
      </c>
      <c r="B68" s="13" t="s">
        <v>21</v>
      </c>
      <c r="C68" s="14" t="s">
        <v>89</v>
      </c>
      <c r="D68" s="13">
        <v>7</v>
      </c>
      <c r="E68" s="14" t="s">
        <v>68</v>
      </c>
      <c r="F68" s="13">
        <v>3</v>
      </c>
      <c r="G68" s="15">
        <f t="shared" si="0"/>
        <v>137.83</v>
      </c>
      <c r="H68" s="13">
        <v>27.84</v>
      </c>
      <c r="I68" s="13">
        <v>109.99</v>
      </c>
      <c r="J68" s="22">
        <v>8214</v>
      </c>
      <c r="K68" s="22">
        <f t="shared" si="9"/>
        <v>10293.0777343395</v>
      </c>
      <c r="L68" s="22">
        <f t="shared" si="2"/>
        <v>1132135.62</v>
      </c>
      <c r="M68" s="48"/>
      <c r="N68" s="24" t="s">
        <v>24</v>
      </c>
      <c r="O68" s="14"/>
    </row>
    <row r="69" s="1" customFormat="1" ht="17.45" customHeight="1" spans="1:15">
      <c r="A69" s="13">
        <v>64</v>
      </c>
      <c r="B69" s="13" t="s">
        <v>21</v>
      </c>
      <c r="C69" s="14" t="s">
        <v>90</v>
      </c>
      <c r="D69" s="13">
        <v>7</v>
      </c>
      <c r="E69" s="14" t="s">
        <v>28</v>
      </c>
      <c r="F69" s="13">
        <v>3</v>
      </c>
      <c r="G69" s="15">
        <f t="shared" si="0"/>
        <v>87.96</v>
      </c>
      <c r="H69" s="13">
        <v>17.77</v>
      </c>
      <c r="I69" s="13">
        <v>70.19</v>
      </c>
      <c r="J69" s="22">
        <v>8214</v>
      </c>
      <c r="K69" s="22">
        <f t="shared" si="9"/>
        <v>10293.538110842</v>
      </c>
      <c r="L69" s="22">
        <f t="shared" si="2"/>
        <v>722503.44</v>
      </c>
      <c r="M69" s="48"/>
      <c r="N69" s="24" t="s">
        <v>24</v>
      </c>
      <c r="O69" s="14"/>
    </row>
    <row r="70" s="1" customFormat="1" ht="17.45" customHeight="1" spans="1:15">
      <c r="A70" s="13">
        <v>65</v>
      </c>
      <c r="B70" s="13" t="s">
        <v>21</v>
      </c>
      <c r="C70" s="14" t="s">
        <v>91</v>
      </c>
      <c r="D70" s="13">
        <v>7</v>
      </c>
      <c r="E70" s="14" t="s">
        <v>28</v>
      </c>
      <c r="F70" s="13">
        <v>3</v>
      </c>
      <c r="G70" s="15">
        <f t="shared" si="0"/>
        <v>76.7</v>
      </c>
      <c r="H70" s="13">
        <v>15.49</v>
      </c>
      <c r="I70" s="13">
        <v>61.21</v>
      </c>
      <c r="J70" s="22">
        <v>8214</v>
      </c>
      <c r="K70" s="22">
        <f t="shared" ref="K70:K101" si="10">L70/I70</f>
        <v>10292.6613298481</v>
      </c>
      <c r="L70" s="22">
        <f t="shared" si="2"/>
        <v>630013.8</v>
      </c>
      <c r="M70" s="48"/>
      <c r="N70" s="24" t="s">
        <v>24</v>
      </c>
      <c r="O70" s="14"/>
    </row>
    <row r="71" s="1" customFormat="1" ht="17.45" customHeight="1" spans="1:15">
      <c r="A71" s="13">
        <v>66</v>
      </c>
      <c r="B71" s="13" t="s">
        <v>21</v>
      </c>
      <c r="C71" s="14" t="s">
        <v>92</v>
      </c>
      <c r="D71" s="13">
        <v>8</v>
      </c>
      <c r="E71" s="14" t="s">
        <v>68</v>
      </c>
      <c r="F71" s="13">
        <v>3</v>
      </c>
      <c r="G71" s="15">
        <f t="shared" si="0"/>
        <v>137.83</v>
      </c>
      <c r="H71" s="13">
        <v>27.84</v>
      </c>
      <c r="I71" s="13">
        <v>109.99</v>
      </c>
      <c r="J71" s="22">
        <v>8214</v>
      </c>
      <c r="K71" s="22">
        <f t="shared" si="10"/>
        <v>10293.0777343395</v>
      </c>
      <c r="L71" s="22">
        <f t="shared" si="2"/>
        <v>1132135.62</v>
      </c>
      <c r="M71" s="48"/>
      <c r="N71" s="24" t="s">
        <v>24</v>
      </c>
      <c r="O71" s="14"/>
    </row>
    <row r="72" s="1" customFormat="1" ht="17.45" customHeight="1" spans="1:15">
      <c r="A72" s="13">
        <v>67</v>
      </c>
      <c r="B72" s="13" t="s">
        <v>21</v>
      </c>
      <c r="C72" s="14" t="s">
        <v>93</v>
      </c>
      <c r="D72" s="13">
        <v>8</v>
      </c>
      <c r="E72" s="14" t="s">
        <v>23</v>
      </c>
      <c r="F72" s="13">
        <v>3</v>
      </c>
      <c r="G72" s="15">
        <f t="shared" si="0"/>
        <v>103.14</v>
      </c>
      <c r="H72" s="13">
        <v>20.83</v>
      </c>
      <c r="I72" s="13">
        <v>82.31</v>
      </c>
      <c r="J72" s="22">
        <v>8214</v>
      </c>
      <c r="K72" s="22">
        <f t="shared" si="10"/>
        <v>10292.697849593</v>
      </c>
      <c r="L72" s="22">
        <f t="shared" si="2"/>
        <v>847191.96</v>
      </c>
      <c r="M72" s="48"/>
      <c r="N72" s="24" t="s">
        <v>24</v>
      </c>
      <c r="O72" s="14"/>
    </row>
    <row r="73" s="1" customFormat="1" ht="17.45" customHeight="1" spans="1:15">
      <c r="A73" s="13">
        <v>68</v>
      </c>
      <c r="B73" s="13" t="s">
        <v>21</v>
      </c>
      <c r="C73" s="14" t="s">
        <v>94</v>
      </c>
      <c r="D73" s="13">
        <v>8</v>
      </c>
      <c r="E73" s="14" t="s">
        <v>28</v>
      </c>
      <c r="F73" s="13">
        <v>3</v>
      </c>
      <c r="G73" s="15">
        <f t="shared" si="0"/>
        <v>87.96</v>
      </c>
      <c r="H73" s="13">
        <v>17.77</v>
      </c>
      <c r="I73" s="13">
        <v>70.19</v>
      </c>
      <c r="J73" s="22">
        <v>8214</v>
      </c>
      <c r="K73" s="22">
        <f t="shared" si="10"/>
        <v>10293.538110842</v>
      </c>
      <c r="L73" s="22">
        <f t="shared" si="2"/>
        <v>722503.44</v>
      </c>
      <c r="M73" s="48"/>
      <c r="N73" s="24" t="s">
        <v>24</v>
      </c>
      <c r="O73" s="14"/>
    </row>
    <row r="74" s="1" customFormat="1" ht="17.45" customHeight="1" spans="1:15">
      <c r="A74" s="13">
        <v>69</v>
      </c>
      <c r="B74" s="13" t="s">
        <v>21</v>
      </c>
      <c r="C74" s="14" t="s">
        <v>95</v>
      </c>
      <c r="D74" s="13">
        <v>8</v>
      </c>
      <c r="E74" s="14" t="s">
        <v>28</v>
      </c>
      <c r="F74" s="13">
        <v>3</v>
      </c>
      <c r="G74" s="15">
        <f t="shared" si="0"/>
        <v>76.7</v>
      </c>
      <c r="H74" s="13">
        <v>15.49</v>
      </c>
      <c r="I74" s="13">
        <v>61.21</v>
      </c>
      <c r="J74" s="22">
        <v>8214</v>
      </c>
      <c r="K74" s="22">
        <f t="shared" si="10"/>
        <v>10292.6613298481</v>
      </c>
      <c r="L74" s="22">
        <f t="shared" si="2"/>
        <v>630013.8</v>
      </c>
      <c r="M74" s="48"/>
      <c r="N74" s="24" t="s">
        <v>24</v>
      </c>
      <c r="O74" s="14"/>
    </row>
    <row r="75" s="1" customFormat="1" ht="17.45" customHeight="1" spans="1:15">
      <c r="A75" s="13">
        <v>70</v>
      </c>
      <c r="B75" s="13" t="s">
        <v>21</v>
      </c>
      <c r="C75" s="52" t="s">
        <v>96</v>
      </c>
      <c r="D75" s="13">
        <v>10</v>
      </c>
      <c r="E75" s="14" t="s">
        <v>68</v>
      </c>
      <c r="F75" s="13">
        <v>3</v>
      </c>
      <c r="G75" s="15">
        <f t="shared" si="0"/>
        <v>137.83</v>
      </c>
      <c r="H75" s="13">
        <v>27.84</v>
      </c>
      <c r="I75" s="13">
        <v>109.99</v>
      </c>
      <c r="J75" s="22">
        <v>5800</v>
      </c>
      <c r="K75" s="22">
        <f t="shared" si="10"/>
        <v>7268.06073279389</v>
      </c>
      <c r="L75" s="22">
        <f t="shared" si="2"/>
        <v>799414</v>
      </c>
      <c r="M75" s="48"/>
      <c r="N75" s="24" t="s">
        <v>24</v>
      </c>
      <c r="O75" s="14"/>
    </row>
    <row r="76" s="1" customFormat="1" ht="17.45" customHeight="1" spans="1:15">
      <c r="A76" s="13">
        <v>71</v>
      </c>
      <c r="B76" s="13" t="s">
        <v>21</v>
      </c>
      <c r="C76" s="14" t="s">
        <v>97</v>
      </c>
      <c r="D76" s="13">
        <v>10</v>
      </c>
      <c r="E76" s="14" t="s">
        <v>23</v>
      </c>
      <c r="F76" s="13">
        <v>3</v>
      </c>
      <c r="G76" s="15">
        <f t="shared" si="0"/>
        <v>103.14</v>
      </c>
      <c r="H76" s="13">
        <v>20.83</v>
      </c>
      <c r="I76" s="13">
        <v>82.31</v>
      </c>
      <c r="J76" s="22">
        <v>8214</v>
      </c>
      <c r="K76" s="22">
        <f t="shared" si="10"/>
        <v>10292.697849593</v>
      </c>
      <c r="L76" s="22">
        <f t="shared" si="2"/>
        <v>847191.96</v>
      </c>
      <c r="M76" s="48"/>
      <c r="N76" s="24" t="s">
        <v>24</v>
      </c>
      <c r="O76" s="14"/>
    </row>
    <row r="77" s="1" customFormat="1" ht="17.45" customHeight="1" spans="1:15">
      <c r="A77" s="13">
        <v>72</v>
      </c>
      <c r="B77" s="13" t="s">
        <v>21</v>
      </c>
      <c r="C77" s="14" t="s">
        <v>98</v>
      </c>
      <c r="D77" s="13">
        <v>10</v>
      </c>
      <c r="E77" s="14" t="s">
        <v>28</v>
      </c>
      <c r="F77" s="13">
        <v>3</v>
      </c>
      <c r="G77" s="15">
        <f t="shared" si="0"/>
        <v>87.96</v>
      </c>
      <c r="H77" s="13">
        <v>17.77</v>
      </c>
      <c r="I77" s="13">
        <v>70.19</v>
      </c>
      <c r="J77" s="22">
        <v>8214</v>
      </c>
      <c r="K77" s="22">
        <f t="shared" si="10"/>
        <v>10293.538110842</v>
      </c>
      <c r="L77" s="22">
        <f t="shared" si="2"/>
        <v>722503.44</v>
      </c>
      <c r="M77" s="48"/>
      <c r="N77" s="24" t="s">
        <v>24</v>
      </c>
      <c r="O77" s="14"/>
    </row>
    <row r="78" s="1" customFormat="1" ht="17.45" customHeight="1" spans="1:15">
      <c r="A78" s="13">
        <v>73</v>
      </c>
      <c r="B78" s="13" t="s">
        <v>21</v>
      </c>
      <c r="C78" s="52" t="s">
        <v>99</v>
      </c>
      <c r="D78" s="13">
        <v>10</v>
      </c>
      <c r="E78" s="14" t="s">
        <v>23</v>
      </c>
      <c r="F78" s="13">
        <v>3</v>
      </c>
      <c r="G78" s="15">
        <f t="shared" si="0"/>
        <v>100.67</v>
      </c>
      <c r="H78" s="13">
        <v>20.33</v>
      </c>
      <c r="I78" s="13">
        <v>80.34</v>
      </c>
      <c r="J78" s="22">
        <v>5800</v>
      </c>
      <c r="K78" s="22">
        <f t="shared" si="10"/>
        <v>7267.68732885238</v>
      </c>
      <c r="L78" s="22">
        <f t="shared" si="2"/>
        <v>583886</v>
      </c>
      <c r="M78" s="48"/>
      <c r="N78" s="24" t="s">
        <v>24</v>
      </c>
      <c r="O78" s="14"/>
    </row>
    <row r="79" s="1" customFormat="1" ht="17.45" customHeight="1" spans="1:15">
      <c r="A79" s="13">
        <v>74</v>
      </c>
      <c r="B79" s="13" t="s">
        <v>21</v>
      </c>
      <c r="C79" s="52" t="s">
        <v>100</v>
      </c>
      <c r="D79" s="13">
        <v>11</v>
      </c>
      <c r="E79" s="14" t="s">
        <v>68</v>
      </c>
      <c r="F79" s="13">
        <v>3</v>
      </c>
      <c r="G79" s="15">
        <f t="shared" si="0"/>
        <v>137.83</v>
      </c>
      <c r="H79" s="13">
        <v>27.84</v>
      </c>
      <c r="I79" s="13">
        <v>109.99</v>
      </c>
      <c r="J79" s="22">
        <v>5800</v>
      </c>
      <c r="K79" s="22">
        <f t="shared" si="10"/>
        <v>7268.06073279389</v>
      </c>
      <c r="L79" s="22">
        <f t="shared" si="2"/>
        <v>799414</v>
      </c>
      <c r="M79" s="48"/>
      <c r="N79" s="24" t="s">
        <v>24</v>
      </c>
      <c r="O79" s="14"/>
    </row>
    <row r="80" s="1" customFormat="1" ht="17.45" customHeight="1" spans="1:15">
      <c r="A80" s="13">
        <v>75</v>
      </c>
      <c r="B80" s="13" t="s">
        <v>21</v>
      </c>
      <c r="C80" s="52" t="s">
        <v>101</v>
      </c>
      <c r="D80" s="13">
        <v>11</v>
      </c>
      <c r="E80" s="14" t="s">
        <v>23</v>
      </c>
      <c r="F80" s="13">
        <v>3</v>
      </c>
      <c r="G80" s="15">
        <f t="shared" si="0"/>
        <v>103.14</v>
      </c>
      <c r="H80" s="13">
        <v>20.83</v>
      </c>
      <c r="I80" s="13">
        <v>82.31</v>
      </c>
      <c r="J80" s="22">
        <v>5800</v>
      </c>
      <c r="K80" s="22">
        <f t="shared" si="10"/>
        <v>7267.7924917993</v>
      </c>
      <c r="L80" s="22">
        <f t="shared" si="2"/>
        <v>598212</v>
      </c>
      <c r="M80" s="48"/>
      <c r="N80" s="24" t="s">
        <v>24</v>
      </c>
      <c r="O80" s="14"/>
    </row>
    <row r="81" s="1" customFormat="1" ht="17.45" customHeight="1" spans="1:15">
      <c r="A81" s="13">
        <v>76</v>
      </c>
      <c r="B81" s="13" t="s">
        <v>21</v>
      </c>
      <c r="C81" s="52" t="s">
        <v>102</v>
      </c>
      <c r="D81" s="13">
        <v>11</v>
      </c>
      <c r="E81" s="14" t="s">
        <v>28</v>
      </c>
      <c r="F81" s="13">
        <v>3</v>
      </c>
      <c r="G81" s="15">
        <f t="shared" si="0"/>
        <v>87.96</v>
      </c>
      <c r="H81" s="13">
        <v>17.77</v>
      </c>
      <c r="I81" s="13">
        <v>70.19</v>
      </c>
      <c r="J81" s="22">
        <v>5800</v>
      </c>
      <c r="K81" s="22">
        <f t="shared" si="10"/>
        <v>7268.38580994444</v>
      </c>
      <c r="L81" s="22">
        <f t="shared" si="2"/>
        <v>510168</v>
      </c>
      <c r="M81" s="48"/>
      <c r="N81" s="24" t="s">
        <v>24</v>
      </c>
      <c r="O81" s="14"/>
    </row>
    <row r="82" s="1" customFormat="1" ht="17.45" customHeight="1" spans="1:15">
      <c r="A82" s="13">
        <v>77</v>
      </c>
      <c r="B82" s="13" t="s">
        <v>21</v>
      </c>
      <c r="C82" s="52" t="s">
        <v>103</v>
      </c>
      <c r="D82" s="13">
        <v>11</v>
      </c>
      <c r="E82" s="14" t="s">
        <v>23</v>
      </c>
      <c r="F82" s="13">
        <v>3</v>
      </c>
      <c r="G82" s="15">
        <f t="shared" si="0"/>
        <v>97.97</v>
      </c>
      <c r="H82" s="13">
        <v>19.79</v>
      </c>
      <c r="I82" s="13">
        <v>78.18</v>
      </c>
      <c r="J82" s="22">
        <v>5800</v>
      </c>
      <c r="K82" s="22">
        <f t="shared" si="10"/>
        <v>7268.17600409312</v>
      </c>
      <c r="L82" s="22">
        <f t="shared" si="2"/>
        <v>568226</v>
      </c>
      <c r="M82" s="48"/>
      <c r="N82" s="24" t="s">
        <v>24</v>
      </c>
      <c r="O82" s="14"/>
    </row>
    <row r="83" s="1" customFormat="1" ht="17.45" customHeight="1" spans="1:15">
      <c r="A83" s="13">
        <v>78</v>
      </c>
      <c r="B83" s="13" t="s">
        <v>21</v>
      </c>
      <c r="C83" s="52" t="s">
        <v>104</v>
      </c>
      <c r="D83" s="13">
        <v>11</v>
      </c>
      <c r="E83" s="14" t="s">
        <v>28</v>
      </c>
      <c r="F83" s="13">
        <v>3</v>
      </c>
      <c r="G83" s="15">
        <f t="shared" si="0"/>
        <v>76.7</v>
      </c>
      <c r="H83" s="13">
        <v>15.49</v>
      </c>
      <c r="I83" s="13">
        <v>61.21</v>
      </c>
      <c r="J83" s="22">
        <v>5800</v>
      </c>
      <c r="K83" s="22">
        <f t="shared" si="10"/>
        <v>7267.7667047868</v>
      </c>
      <c r="L83" s="22">
        <f t="shared" si="2"/>
        <v>444860</v>
      </c>
      <c r="M83" s="48"/>
      <c r="N83" s="24" t="s">
        <v>24</v>
      </c>
      <c r="O83" s="14"/>
    </row>
    <row r="84" s="1" customFormat="1" ht="17.45" customHeight="1" spans="1:15">
      <c r="A84" s="13">
        <v>79</v>
      </c>
      <c r="B84" s="13" t="s">
        <v>21</v>
      </c>
      <c r="C84" s="52" t="s">
        <v>105</v>
      </c>
      <c r="D84" s="13">
        <v>12</v>
      </c>
      <c r="E84" s="14" t="s">
        <v>68</v>
      </c>
      <c r="F84" s="13">
        <v>3</v>
      </c>
      <c r="G84" s="15">
        <f t="shared" si="0"/>
        <v>137.83</v>
      </c>
      <c r="H84" s="13">
        <v>27.84</v>
      </c>
      <c r="I84" s="13">
        <v>109.99</v>
      </c>
      <c r="J84" s="22">
        <v>5800</v>
      </c>
      <c r="K84" s="22">
        <f t="shared" si="10"/>
        <v>7268.06073279389</v>
      </c>
      <c r="L84" s="22">
        <f t="shared" si="2"/>
        <v>799414</v>
      </c>
      <c r="M84" s="48"/>
      <c r="N84" s="24" t="s">
        <v>24</v>
      </c>
      <c r="O84" s="14"/>
    </row>
    <row r="85" s="1" customFormat="1" ht="17.45" customHeight="1" spans="1:15">
      <c r="A85" s="13">
        <v>80</v>
      </c>
      <c r="B85" s="13" t="s">
        <v>21</v>
      </c>
      <c r="C85" s="52" t="s">
        <v>106</v>
      </c>
      <c r="D85" s="13">
        <v>12</v>
      </c>
      <c r="E85" s="14" t="s">
        <v>23</v>
      </c>
      <c r="F85" s="13">
        <v>3</v>
      </c>
      <c r="G85" s="15">
        <f t="shared" si="0"/>
        <v>103.14</v>
      </c>
      <c r="H85" s="13">
        <v>20.83</v>
      </c>
      <c r="I85" s="13">
        <v>82.31</v>
      </c>
      <c r="J85" s="22">
        <v>5800</v>
      </c>
      <c r="K85" s="22">
        <f t="shared" si="10"/>
        <v>7267.7924917993</v>
      </c>
      <c r="L85" s="22">
        <f t="shared" si="2"/>
        <v>598212</v>
      </c>
      <c r="M85" s="48"/>
      <c r="N85" s="24" t="s">
        <v>24</v>
      </c>
      <c r="O85" s="14"/>
    </row>
    <row r="86" s="1" customFormat="1" ht="17.45" customHeight="1" spans="1:15">
      <c r="A86" s="13">
        <v>81</v>
      </c>
      <c r="B86" s="13" t="s">
        <v>21</v>
      </c>
      <c r="C86" s="52" t="s">
        <v>107</v>
      </c>
      <c r="D86" s="13">
        <v>12</v>
      </c>
      <c r="E86" s="14" t="s">
        <v>28</v>
      </c>
      <c r="F86" s="13">
        <v>3</v>
      </c>
      <c r="G86" s="15">
        <f t="shared" si="0"/>
        <v>87.96</v>
      </c>
      <c r="H86" s="13">
        <v>17.77</v>
      </c>
      <c r="I86" s="13">
        <v>70.19</v>
      </c>
      <c r="J86" s="22">
        <v>5800</v>
      </c>
      <c r="K86" s="22">
        <f t="shared" si="10"/>
        <v>7268.38580994444</v>
      </c>
      <c r="L86" s="22">
        <f t="shared" si="2"/>
        <v>510168</v>
      </c>
      <c r="M86" s="48"/>
      <c r="N86" s="24" t="s">
        <v>24</v>
      </c>
      <c r="O86" s="14"/>
    </row>
    <row r="87" s="1" customFormat="1" ht="17.45" customHeight="1" spans="1:15">
      <c r="A87" s="13">
        <v>82</v>
      </c>
      <c r="B87" s="13" t="s">
        <v>21</v>
      </c>
      <c r="C87" s="52" t="s">
        <v>108</v>
      </c>
      <c r="D87" s="13">
        <v>12</v>
      </c>
      <c r="E87" s="14" t="s">
        <v>23</v>
      </c>
      <c r="F87" s="13">
        <v>3</v>
      </c>
      <c r="G87" s="15">
        <f t="shared" si="0"/>
        <v>100.67</v>
      </c>
      <c r="H87" s="13">
        <v>20.33</v>
      </c>
      <c r="I87" s="13">
        <v>80.34</v>
      </c>
      <c r="J87" s="22">
        <v>5800</v>
      </c>
      <c r="K87" s="22">
        <f t="shared" si="10"/>
        <v>7267.68732885238</v>
      </c>
      <c r="L87" s="22">
        <f t="shared" si="2"/>
        <v>583886</v>
      </c>
      <c r="M87" s="48"/>
      <c r="N87" s="24" t="s">
        <v>24</v>
      </c>
      <c r="O87" s="14"/>
    </row>
    <row r="88" s="1" customFormat="1" ht="17.45" customHeight="1" spans="1:15">
      <c r="A88" s="13">
        <v>83</v>
      </c>
      <c r="B88" s="13" t="s">
        <v>21</v>
      </c>
      <c r="C88" s="52" t="s">
        <v>109</v>
      </c>
      <c r="D88" s="13">
        <v>12</v>
      </c>
      <c r="E88" s="14" t="s">
        <v>28</v>
      </c>
      <c r="F88" s="13">
        <v>3</v>
      </c>
      <c r="G88" s="15">
        <f t="shared" si="0"/>
        <v>76.7</v>
      </c>
      <c r="H88" s="13">
        <v>15.49</v>
      </c>
      <c r="I88" s="13">
        <v>61.21</v>
      </c>
      <c r="J88" s="22">
        <v>5800</v>
      </c>
      <c r="K88" s="22">
        <f t="shared" si="10"/>
        <v>7267.7667047868</v>
      </c>
      <c r="L88" s="22">
        <f t="shared" si="2"/>
        <v>444860</v>
      </c>
      <c r="M88" s="48"/>
      <c r="N88" s="24" t="s">
        <v>24</v>
      </c>
      <c r="O88" s="14"/>
    </row>
    <row r="89" s="1" customFormat="1" ht="17.45" customHeight="1" spans="1:15">
      <c r="A89" s="13">
        <v>84</v>
      </c>
      <c r="B89" s="13" t="s">
        <v>21</v>
      </c>
      <c r="C89" s="14" t="s">
        <v>110</v>
      </c>
      <c r="D89" s="13">
        <v>13</v>
      </c>
      <c r="E89" s="14" t="s">
        <v>68</v>
      </c>
      <c r="F89" s="13">
        <v>3</v>
      </c>
      <c r="G89" s="15">
        <f t="shared" si="0"/>
        <v>137.83</v>
      </c>
      <c r="H89" s="13">
        <v>27.84</v>
      </c>
      <c r="I89" s="13">
        <v>109.99</v>
      </c>
      <c r="J89" s="22">
        <v>8000</v>
      </c>
      <c r="K89" s="22">
        <f t="shared" si="10"/>
        <v>10024.9113555778</v>
      </c>
      <c r="L89" s="22">
        <f t="shared" si="2"/>
        <v>1102640</v>
      </c>
      <c r="M89" s="48"/>
      <c r="N89" s="24" t="s">
        <v>24</v>
      </c>
      <c r="O89" s="14"/>
    </row>
    <row r="90" s="1" customFormat="1" ht="17.45" customHeight="1" spans="1:15">
      <c r="A90" s="13">
        <v>85</v>
      </c>
      <c r="B90" s="13" t="s">
        <v>21</v>
      </c>
      <c r="C90" s="14" t="s">
        <v>111</v>
      </c>
      <c r="D90" s="13">
        <v>13</v>
      </c>
      <c r="E90" s="14" t="s">
        <v>23</v>
      </c>
      <c r="F90" s="13">
        <v>3</v>
      </c>
      <c r="G90" s="15">
        <f t="shared" si="0"/>
        <v>103.14</v>
      </c>
      <c r="H90" s="13">
        <v>20.83</v>
      </c>
      <c r="I90" s="13">
        <v>82.31</v>
      </c>
      <c r="J90" s="22">
        <v>8000</v>
      </c>
      <c r="K90" s="22">
        <f t="shared" si="10"/>
        <v>10024.541367999</v>
      </c>
      <c r="L90" s="22">
        <f t="shared" si="2"/>
        <v>825120</v>
      </c>
      <c r="M90" s="48"/>
      <c r="N90" s="24" t="s">
        <v>24</v>
      </c>
      <c r="O90" s="14"/>
    </row>
    <row r="91" s="1" customFormat="1" ht="17.45" customHeight="1" spans="1:15">
      <c r="A91" s="13">
        <v>86</v>
      </c>
      <c r="B91" s="13" t="s">
        <v>21</v>
      </c>
      <c r="C91" s="14" t="s">
        <v>112</v>
      </c>
      <c r="D91" s="13">
        <v>13</v>
      </c>
      <c r="E91" s="14" t="s">
        <v>28</v>
      </c>
      <c r="F91" s="13">
        <v>3</v>
      </c>
      <c r="G91" s="15">
        <f t="shared" si="0"/>
        <v>87.96</v>
      </c>
      <c r="H91" s="13">
        <v>17.77</v>
      </c>
      <c r="I91" s="13">
        <v>70.19</v>
      </c>
      <c r="J91" s="22">
        <v>8000</v>
      </c>
      <c r="K91" s="22">
        <f t="shared" si="10"/>
        <v>10025.3597378544</v>
      </c>
      <c r="L91" s="22">
        <f t="shared" si="2"/>
        <v>703680</v>
      </c>
      <c r="M91" s="48"/>
      <c r="N91" s="24" t="s">
        <v>24</v>
      </c>
      <c r="O91" s="14"/>
    </row>
    <row r="92" s="1" customFormat="1" ht="17.45" customHeight="1" spans="1:15">
      <c r="A92" s="13">
        <v>87</v>
      </c>
      <c r="B92" s="13" t="s">
        <v>21</v>
      </c>
      <c r="C92" s="14" t="s">
        <v>113</v>
      </c>
      <c r="D92" s="13">
        <v>14</v>
      </c>
      <c r="E92" s="14" t="s">
        <v>68</v>
      </c>
      <c r="F92" s="13">
        <v>3</v>
      </c>
      <c r="G92" s="15">
        <f t="shared" si="0"/>
        <v>137.83</v>
      </c>
      <c r="H92" s="13">
        <v>27.84</v>
      </c>
      <c r="I92" s="13">
        <v>109.99</v>
      </c>
      <c r="J92" s="22">
        <v>8000</v>
      </c>
      <c r="K92" s="22">
        <f t="shared" si="10"/>
        <v>10024.9113555778</v>
      </c>
      <c r="L92" s="22">
        <f t="shared" si="2"/>
        <v>1102640</v>
      </c>
      <c r="M92" s="48"/>
      <c r="N92" s="24" t="s">
        <v>24</v>
      </c>
      <c r="O92" s="14"/>
    </row>
    <row r="93" s="1" customFormat="1" ht="17.45" customHeight="1" spans="1:15">
      <c r="A93" s="13">
        <v>88</v>
      </c>
      <c r="B93" s="13" t="s">
        <v>21</v>
      </c>
      <c r="C93" s="14" t="s">
        <v>114</v>
      </c>
      <c r="D93" s="13">
        <v>14</v>
      </c>
      <c r="E93" s="14" t="s">
        <v>23</v>
      </c>
      <c r="F93" s="13">
        <v>3</v>
      </c>
      <c r="G93" s="15">
        <f t="shared" si="0"/>
        <v>103.14</v>
      </c>
      <c r="H93" s="13">
        <v>20.83</v>
      </c>
      <c r="I93" s="13">
        <v>82.31</v>
      </c>
      <c r="J93" s="22">
        <v>8000</v>
      </c>
      <c r="K93" s="22">
        <f t="shared" si="10"/>
        <v>10024.541367999</v>
      </c>
      <c r="L93" s="22">
        <f t="shared" si="2"/>
        <v>825120</v>
      </c>
      <c r="M93" s="48"/>
      <c r="N93" s="24" t="s">
        <v>24</v>
      </c>
      <c r="O93" s="14"/>
    </row>
    <row r="94" s="1" customFormat="1" ht="17.45" customHeight="1" spans="1:15">
      <c r="A94" s="13">
        <v>89</v>
      </c>
      <c r="B94" s="13" t="s">
        <v>21</v>
      </c>
      <c r="C94" s="14" t="s">
        <v>115</v>
      </c>
      <c r="D94" s="13">
        <v>14</v>
      </c>
      <c r="E94" s="14" t="s">
        <v>28</v>
      </c>
      <c r="F94" s="13">
        <v>3</v>
      </c>
      <c r="G94" s="15">
        <f t="shared" si="0"/>
        <v>87.96</v>
      </c>
      <c r="H94" s="13">
        <v>17.77</v>
      </c>
      <c r="I94" s="13">
        <v>70.19</v>
      </c>
      <c r="J94" s="22">
        <v>8000</v>
      </c>
      <c r="K94" s="22">
        <f t="shared" si="10"/>
        <v>10025.3597378544</v>
      </c>
      <c r="L94" s="22">
        <f t="shared" si="2"/>
        <v>703680</v>
      </c>
      <c r="M94" s="48"/>
      <c r="N94" s="24" t="s">
        <v>24</v>
      </c>
      <c r="O94" s="14" t="s">
        <v>25</v>
      </c>
    </row>
    <row r="95" s="1" customFormat="1" ht="17.45" customHeight="1" spans="1:15">
      <c r="A95" s="13">
        <v>90</v>
      </c>
      <c r="B95" s="13" t="s">
        <v>21</v>
      </c>
      <c r="C95" s="14" t="s">
        <v>116</v>
      </c>
      <c r="D95" s="13">
        <v>14</v>
      </c>
      <c r="E95" s="14" t="s">
        <v>23</v>
      </c>
      <c r="F95" s="13">
        <v>3</v>
      </c>
      <c r="G95" s="15">
        <f t="shared" si="0"/>
        <v>100.67</v>
      </c>
      <c r="H95" s="13">
        <v>20.33</v>
      </c>
      <c r="I95" s="13">
        <v>80.34</v>
      </c>
      <c r="J95" s="22">
        <v>8000</v>
      </c>
      <c r="K95" s="22">
        <f t="shared" si="10"/>
        <v>10024.3963156585</v>
      </c>
      <c r="L95" s="22">
        <f t="shared" si="2"/>
        <v>805360</v>
      </c>
      <c r="M95" s="48"/>
      <c r="N95" s="24" t="s">
        <v>24</v>
      </c>
      <c r="O95" s="14"/>
    </row>
    <row r="96" s="1" customFormat="1" ht="17.45" customHeight="1" spans="1:15">
      <c r="A96" s="13">
        <v>91</v>
      </c>
      <c r="B96" s="13" t="s">
        <v>21</v>
      </c>
      <c r="C96" s="14" t="s">
        <v>117</v>
      </c>
      <c r="D96" s="13">
        <v>14</v>
      </c>
      <c r="E96" s="14" t="s">
        <v>28</v>
      </c>
      <c r="F96" s="13">
        <v>3</v>
      </c>
      <c r="G96" s="15">
        <f t="shared" ref="G96:G143" si="11">H96+I96</f>
        <v>76.7</v>
      </c>
      <c r="H96" s="13">
        <v>15.49</v>
      </c>
      <c r="I96" s="13">
        <v>61.21</v>
      </c>
      <c r="J96" s="22">
        <v>8000</v>
      </c>
      <c r="K96" s="22">
        <f t="shared" si="10"/>
        <v>10024.5057997059</v>
      </c>
      <c r="L96" s="22">
        <f t="shared" si="2"/>
        <v>613600</v>
      </c>
      <c r="M96" s="48"/>
      <c r="N96" s="24" t="s">
        <v>24</v>
      </c>
      <c r="O96" s="14"/>
    </row>
    <row r="97" s="1" customFormat="1" ht="17.45" customHeight="1" spans="1:15">
      <c r="A97" s="13">
        <v>92</v>
      </c>
      <c r="B97" s="13" t="s">
        <v>21</v>
      </c>
      <c r="C97" s="14" t="s">
        <v>118</v>
      </c>
      <c r="D97" s="13">
        <v>15</v>
      </c>
      <c r="E97" s="14" t="s">
        <v>68</v>
      </c>
      <c r="F97" s="13">
        <v>3</v>
      </c>
      <c r="G97" s="15">
        <f t="shared" si="11"/>
        <v>137.83</v>
      </c>
      <c r="H97" s="13">
        <v>27.84</v>
      </c>
      <c r="I97" s="13">
        <v>109.99</v>
      </c>
      <c r="J97" s="22">
        <v>8000</v>
      </c>
      <c r="K97" s="22">
        <f t="shared" si="10"/>
        <v>10024.9113555778</v>
      </c>
      <c r="L97" s="22">
        <f t="shared" ref="L97:L144" si="12">G97*J97</f>
        <v>1102640</v>
      </c>
      <c r="M97" s="48"/>
      <c r="N97" s="24" t="s">
        <v>24</v>
      </c>
      <c r="O97" s="14"/>
    </row>
    <row r="98" s="1" customFormat="1" ht="17.45" customHeight="1" spans="1:15">
      <c r="A98" s="13">
        <v>93</v>
      </c>
      <c r="B98" s="13" t="s">
        <v>21</v>
      </c>
      <c r="C98" s="14" t="s">
        <v>119</v>
      </c>
      <c r="D98" s="13">
        <v>15</v>
      </c>
      <c r="E98" s="14" t="s">
        <v>23</v>
      </c>
      <c r="F98" s="13">
        <v>3</v>
      </c>
      <c r="G98" s="15">
        <f t="shared" si="11"/>
        <v>103.14</v>
      </c>
      <c r="H98" s="13">
        <v>20.83</v>
      </c>
      <c r="I98" s="13">
        <v>82.31</v>
      </c>
      <c r="J98" s="22">
        <v>8000</v>
      </c>
      <c r="K98" s="22">
        <f t="shared" si="10"/>
        <v>10024.541367999</v>
      </c>
      <c r="L98" s="22">
        <f t="shared" si="12"/>
        <v>825120</v>
      </c>
      <c r="M98" s="48"/>
      <c r="N98" s="24" t="s">
        <v>24</v>
      </c>
      <c r="O98" s="14"/>
    </row>
    <row r="99" s="1" customFormat="1" ht="17.45" customHeight="1" spans="1:15">
      <c r="A99" s="13">
        <v>94</v>
      </c>
      <c r="B99" s="13" t="s">
        <v>21</v>
      </c>
      <c r="C99" s="14" t="s">
        <v>120</v>
      </c>
      <c r="D99" s="13">
        <v>15</v>
      </c>
      <c r="E99" s="14" t="s">
        <v>28</v>
      </c>
      <c r="F99" s="13">
        <v>3</v>
      </c>
      <c r="G99" s="15">
        <f t="shared" si="11"/>
        <v>87.96</v>
      </c>
      <c r="H99" s="13">
        <v>17.77</v>
      </c>
      <c r="I99" s="13">
        <v>70.19</v>
      </c>
      <c r="J99" s="22">
        <v>8000</v>
      </c>
      <c r="K99" s="22">
        <f t="shared" si="10"/>
        <v>10025.3597378544</v>
      </c>
      <c r="L99" s="22">
        <f t="shared" si="12"/>
        <v>703680</v>
      </c>
      <c r="M99" s="48"/>
      <c r="N99" s="24" t="s">
        <v>24</v>
      </c>
      <c r="O99" s="14"/>
    </row>
    <row r="100" s="1" customFormat="1" ht="17.45" customHeight="1" spans="1:15">
      <c r="A100" s="13">
        <v>95</v>
      </c>
      <c r="B100" s="13" t="s">
        <v>21</v>
      </c>
      <c r="C100" s="14" t="s">
        <v>121</v>
      </c>
      <c r="D100" s="13">
        <v>15</v>
      </c>
      <c r="E100" s="14" t="s">
        <v>23</v>
      </c>
      <c r="F100" s="13">
        <v>3</v>
      </c>
      <c r="G100" s="15">
        <f t="shared" si="11"/>
        <v>97.97</v>
      </c>
      <c r="H100" s="13">
        <v>19.79</v>
      </c>
      <c r="I100" s="13">
        <v>78.18</v>
      </c>
      <c r="J100" s="22">
        <v>8000</v>
      </c>
      <c r="K100" s="22">
        <f t="shared" si="10"/>
        <v>10025.0703504733</v>
      </c>
      <c r="L100" s="22">
        <f t="shared" si="12"/>
        <v>783760</v>
      </c>
      <c r="M100" s="48"/>
      <c r="N100" s="24" t="s">
        <v>24</v>
      </c>
      <c r="O100" s="14"/>
    </row>
    <row r="101" s="1" customFormat="1" ht="17.45" customHeight="1" spans="1:15">
      <c r="A101" s="13">
        <v>96</v>
      </c>
      <c r="B101" s="13" t="s">
        <v>21</v>
      </c>
      <c r="C101" s="14" t="s">
        <v>122</v>
      </c>
      <c r="D101" s="13">
        <v>15</v>
      </c>
      <c r="E101" s="14" t="s">
        <v>28</v>
      </c>
      <c r="F101" s="13">
        <v>3</v>
      </c>
      <c r="G101" s="15">
        <f t="shared" si="11"/>
        <v>76.7</v>
      </c>
      <c r="H101" s="13">
        <v>15.49</v>
      </c>
      <c r="I101" s="13">
        <v>61.21</v>
      </c>
      <c r="J101" s="22">
        <v>8000</v>
      </c>
      <c r="K101" s="22">
        <f t="shared" si="10"/>
        <v>10024.5057997059</v>
      </c>
      <c r="L101" s="22">
        <f t="shared" si="12"/>
        <v>613600</v>
      </c>
      <c r="M101" s="48"/>
      <c r="N101" s="24" t="s">
        <v>24</v>
      </c>
      <c r="O101" s="14"/>
    </row>
    <row r="102" s="1" customFormat="1" ht="17.45" customHeight="1" spans="1:15">
      <c r="A102" s="13">
        <v>97</v>
      </c>
      <c r="B102" s="13" t="s">
        <v>21</v>
      </c>
      <c r="C102" s="14" t="s">
        <v>123</v>
      </c>
      <c r="D102" s="13">
        <v>16</v>
      </c>
      <c r="E102" s="14" t="s">
        <v>68</v>
      </c>
      <c r="F102" s="13">
        <v>3</v>
      </c>
      <c r="G102" s="15">
        <f t="shared" si="11"/>
        <v>137.83</v>
      </c>
      <c r="H102" s="13">
        <v>27.84</v>
      </c>
      <c r="I102" s="13">
        <v>109.99</v>
      </c>
      <c r="J102" s="22">
        <v>8000</v>
      </c>
      <c r="K102" s="22">
        <f t="shared" ref="K102:K133" si="13">L102/I102</f>
        <v>10024.9113555778</v>
      </c>
      <c r="L102" s="22">
        <f t="shared" si="12"/>
        <v>1102640</v>
      </c>
      <c r="M102" s="48"/>
      <c r="N102" s="24" t="s">
        <v>24</v>
      </c>
      <c r="O102" s="14"/>
    </row>
    <row r="103" s="1" customFormat="1" ht="17.45" customHeight="1" spans="1:15">
      <c r="A103" s="13">
        <v>98</v>
      </c>
      <c r="B103" s="13" t="s">
        <v>21</v>
      </c>
      <c r="C103" s="14" t="s">
        <v>124</v>
      </c>
      <c r="D103" s="13">
        <v>16</v>
      </c>
      <c r="E103" s="14" t="s">
        <v>23</v>
      </c>
      <c r="F103" s="13">
        <v>3</v>
      </c>
      <c r="G103" s="15">
        <f t="shared" si="11"/>
        <v>103.14</v>
      </c>
      <c r="H103" s="13">
        <v>20.83</v>
      </c>
      <c r="I103" s="13">
        <v>82.31</v>
      </c>
      <c r="J103" s="22">
        <v>8000</v>
      </c>
      <c r="K103" s="22">
        <f t="shared" si="13"/>
        <v>10024.541367999</v>
      </c>
      <c r="L103" s="22">
        <f t="shared" si="12"/>
        <v>825120</v>
      </c>
      <c r="M103" s="48"/>
      <c r="N103" s="24" t="s">
        <v>24</v>
      </c>
      <c r="O103" s="14"/>
    </row>
    <row r="104" s="1" customFormat="1" ht="17.45" customHeight="1" spans="1:15">
      <c r="A104" s="13">
        <v>99</v>
      </c>
      <c r="B104" s="13" t="s">
        <v>21</v>
      </c>
      <c r="C104" s="14" t="s">
        <v>125</v>
      </c>
      <c r="D104" s="13">
        <v>16</v>
      </c>
      <c r="E104" s="14" t="s">
        <v>28</v>
      </c>
      <c r="F104" s="13">
        <v>3</v>
      </c>
      <c r="G104" s="15">
        <f t="shared" si="11"/>
        <v>87.96</v>
      </c>
      <c r="H104" s="13">
        <v>17.77</v>
      </c>
      <c r="I104" s="13">
        <v>70.19</v>
      </c>
      <c r="J104" s="22">
        <v>8214</v>
      </c>
      <c r="K104" s="22">
        <f t="shared" si="13"/>
        <v>10293.538110842</v>
      </c>
      <c r="L104" s="22">
        <f t="shared" si="12"/>
        <v>722503.44</v>
      </c>
      <c r="M104" s="48"/>
      <c r="N104" s="24" t="s">
        <v>24</v>
      </c>
      <c r="O104" s="14"/>
    </row>
    <row r="105" s="1" customFormat="1" ht="17.45" customHeight="1" spans="1:15">
      <c r="A105" s="13">
        <v>100</v>
      </c>
      <c r="B105" s="13" t="s">
        <v>21</v>
      </c>
      <c r="C105" s="14" t="s">
        <v>126</v>
      </c>
      <c r="D105" s="13">
        <v>16</v>
      </c>
      <c r="E105" s="14" t="s">
        <v>23</v>
      </c>
      <c r="F105" s="13">
        <v>3</v>
      </c>
      <c r="G105" s="15">
        <f t="shared" si="11"/>
        <v>100.67</v>
      </c>
      <c r="H105" s="13">
        <v>20.33</v>
      </c>
      <c r="I105" s="13">
        <v>80.34</v>
      </c>
      <c r="J105" s="22">
        <v>8214</v>
      </c>
      <c r="K105" s="22">
        <f t="shared" si="13"/>
        <v>10292.5489171023</v>
      </c>
      <c r="L105" s="22">
        <f t="shared" si="12"/>
        <v>826903.38</v>
      </c>
      <c r="M105" s="48"/>
      <c r="N105" s="24" t="s">
        <v>24</v>
      </c>
      <c r="O105" s="14"/>
    </row>
    <row r="106" s="1" customFormat="1" ht="17.45" customHeight="1" spans="1:15">
      <c r="A106" s="13">
        <v>101</v>
      </c>
      <c r="B106" s="13" t="s">
        <v>21</v>
      </c>
      <c r="C106" s="14" t="s">
        <v>127</v>
      </c>
      <c r="D106" s="13">
        <v>16</v>
      </c>
      <c r="E106" s="14" t="s">
        <v>28</v>
      </c>
      <c r="F106" s="13">
        <v>3</v>
      </c>
      <c r="G106" s="15">
        <f t="shared" si="11"/>
        <v>76.7</v>
      </c>
      <c r="H106" s="13">
        <v>15.49</v>
      </c>
      <c r="I106" s="13">
        <v>61.21</v>
      </c>
      <c r="J106" s="22">
        <v>8214</v>
      </c>
      <c r="K106" s="22">
        <f t="shared" si="13"/>
        <v>10292.6613298481</v>
      </c>
      <c r="L106" s="22">
        <f t="shared" si="12"/>
        <v>630013.8</v>
      </c>
      <c r="M106" s="48"/>
      <c r="N106" s="24" t="s">
        <v>24</v>
      </c>
      <c r="O106" s="14"/>
    </row>
    <row r="107" s="1" customFormat="1" ht="17.45" customHeight="1" spans="1:15">
      <c r="A107" s="13">
        <v>102</v>
      </c>
      <c r="B107" s="13" t="s">
        <v>21</v>
      </c>
      <c r="C107" s="14" t="s">
        <v>128</v>
      </c>
      <c r="D107" s="13">
        <v>17</v>
      </c>
      <c r="E107" s="14" t="s">
        <v>68</v>
      </c>
      <c r="F107" s="13">
        <v>3</v>
      </c>
      <c r="G107" s="15">
        <f t="shared" si="11"/>
        <v>137.83</v>
      </c>
      <c r="H107" s="13">
        <v>27.84</v>
      </c>
      <c r="I107" s="13">
        <v>109.99</v>
      </c>
      <c r="J107" s="22">
        <v>8214</v>
      </c>
      <c r="K107" s="22">
        <f t="shared" si="13"/>
        <v>10293.0777343395</v>
      </c>
      <c r="L107" s="22">
        <f t="shared" si="12"/>
        <v>1132135.62</v>
      </c>
      <c r="M107" s="48"/>
      <c r="N107" s="24" t="s">
        <v>24</v>
      </c>
      <c r="O107" s="14"/>
    </row>
    <row r="108" s="1" customFormat="1" ht="17.45" customHeight="1" spans="1:15">
      <c r="A108" s="13">
        <v>103</v>
      </c>
      <c r="B108" s="13" t="s">
        <v>21</v>
      </c>
      <c r="C108" s="14" t="s">
        <v>129</v>
      </c>
      <c r="D108" s="13">
        <v>17</v>
      </c>
      <c r="E108" s="14" t="s">
        <v>23</v>
      </c>
      <c r="F108" s="13">
        <v>3</v>
      </c>
      <c r="G108" s="15">
        <f t="shared" si="11"/>
        <v>103.14</v>
      </c>
      <c r="H108" s="13">
        <v>20.83</v>
      </c>
      <c r="I108" s="13">
        <v>82.31</v>
      </c>
      <c r="J108" s="22">
        <v>8214</v>
      </c>
      <c r="K108" s="22">
        <f t="shared" si="13"/>
        <v>10292.697849593</v>
      </c>
      <c r="L108" s="22">
        <f t="shared" si="12"/>
        <v>847191.96</v>
      </c>
      <c r="M108" s="48"/>
      <c r="N108" s="24" t="s">
        <v>24</v>
      </c>
      <c r="O108" s="14"/>
    </row>
    <row r="109" s="1" customFormat="1" ht="17.45" customHeight="1" spans="1:15">
      <c r="A109" s="13">
        <v>104</v>
      </c>
      <c r="B109" s="13" t="s">
        <v>21</v>
      </c>
      <c r="C109" s="14" t="s">
        <v>130</v>
      </c>
      <c r="D109" s="13">
        <v>17</v>
      </c>
      <c r="E109" s="14" t="s">
        <v>28</v>
      </c>
      <c r="F109" s="13">
        <v>3</v>
      </c>
      <c r="G109" s="15">
        <f t="shared" si="11"/>
        <v>87.96</v>
      </c>
      <c r="H109" s="13">
        <v>17.77</v>
      </c>
      <c r="I109" s="13">
        <v>70.19</v>
      </c>
      <c r="J109" s="22">
        <v>8214</v>
      </c>
      <c r="K109" s="22">
        <f t="shared" si="13"/>
        <v>10293.538110842</v>
      </c>
      <c r="L109" s="22">
        <f t="shared" si="12"/>
        <v>722503.44</v>
      </c>
      <c r="M109" s="48"/>
      <c r="N109" s="24" t="s">
        <v>24</v>
      </c>
      <c r="O109" s="14"/>
    </row>
    <row r="110" s="1" customFormat="1" ht="17.45" customHeight="1" spans="1:15">
      <c r="A110" s="13">
        <v>105</v>
      </c>
      <c r="B110" s="13" t="s">
        <v>21</v>
      </c>
      <c r="C110" s="14" t="s">
        <v>131</v>
      </c>
      <c r="D110" s="13">
        <v>17</v>
      </c>
      <c r="E110" s="14" t="s">
        <v>23</v>
      </c>
      <c r="F110" s="13">
        <v>3</v>
      </c>
      <c r="G110" s="15">
        <f t="shared" si="11"/>
        <v>97.97</v>
      </c>
      <c r="H110" s="13">
        <v>19.79</v>
      </c>
      <c r="I110" s="13">
        <v>78.18</v>
      </c>
      <c r="J110" s="22">
        <v>8214</v>
      </c>
      <c r="K110" s="22">
        <f t="shared" si="13"/>
        <v>10293.2409823484</v>
      </c>
      <c r="L110" s="22">
        <f t="shared" si="12"/>
        <v>804725.58</v>
      </c>
      <c r="M110" s="48"/>
      <c r="N110" s="24" t="s">
        <v>24</v>
      </c>
      <c r="O110" s="14"/>
    </row>
    <row r="111" s="1" customFormat="1" ht="17.45" customHeight="1" spans="1:15">
      <c r="A111" s="13">
        <v>106</v>
      </c>
      <c r="B111" s="13" t="s">
        <v>21</v>
      </c>
      <c r="C111" s="14" t="s">
        <v>132</v>
      </c>
      <c r="D111" s="13">
        <v>17</v>
      </c>
      <c r="E111" s="14" t="s">
        <v>28</v>
      </c>
      <c r="F111" s="13">
        <v>3</v>
      </c>
      <c r="G111" s="15">
        <f t="shared" si="11"/>
        <v>76.7</v>
      </c>
      <c r="H111" s="13">
        <v>15.49</v>
      </c>
      <c r="I111" s="13">
        <v>61.21</v>
      </c>
      <c r="J111" s="22">
        <v>8214</v>
      </c>
      <c r="K111" s="22">
        <f t="shared" si="13"/>
        <v>10292.6613298481</v>
      </c>
      <c r="L111" s="22">
        <f t="shared" si="12"/>
        <v>630013.8</v>
      </c>
      <c r="M111" s="48"/>
      <c r="N111" s="24" t="s">
        <v>24</v>
      </c>
      <c r="O111" s="14"/>
    </row>
    <row r="112" s="1" customFormat="1" ht="17.45" customHeight="1" spans="1:15">
      <c r="A112" s="13">
        <v>107</v>
      </c>
      <c r="B112" s="13" t="s">
        <v>21</v>
      </c>
      <c r="C112" s="14" t="s">
        <v>133</v>
      </c>
      <c r="D112" s="13">
        <v>18</v>
      </c>
      <c r="E112" s="14" t="s">
        <v>68</v>
      </c>
      <c r="F112" s="13">
        <v>3</v>
      </c>
      <c r="G112" s="15">
        <f t="shared" si="11"/>
        <v>137.83</v>
      </c>
      <c r="H112" s="13">
        <v>27.84</v>
      </c>
      <c r="I112" s="13">
        <v>109.99</v>
      </c>
      <c r="J112" s="22">
        <v>8214</v>
      </c>
      <c r="K112" s="22">
        <f t="shared" si="13"/>
        <v>10293.0777343395</v>
      </c>
      <c r="L112" s="22">
        <f t="shared" si="12"/>
        <v>1132135.62</v>
      </c>
      <c r="M112" s="48"/>
      <c r="N112" s="24" t="s">
        <v>24</v>
      </c>
      <c r="O112" s="14"/>
    </row>
    <row r="113" s="1" customFormat="1" ht="17.45" customHeight="1" spans="1:15">
      <c r="A113" s="13">
        <v>108</v>
      </c>
      <c r="B113" s="13" t="s">
        <v>21</v>
      </c>
      <c r="C113" s="14" t="s">
        <v>134</v>
      </c>
      <c r="D113" s="13">
        <v>18</v>
      </c>
      <c r="E113" s="14" t="s">
        <v>23</v>
      </c>
      <c r="F113" s="13">
        <v>3</v>
      </c>
      <c r="G113" s="15">
        <f t="shared" si="11"/>
        <v>103.14</v>
      </c>
      <c r="H113" s="13">
        <v>20.83</v>
      </c>
      <c r="I113" s="13">
        <v>82.31</v>
      </c>
      <c r="J113" s="22">
        <v>8214</v>
      </c>
      <c r="K113" s="22">
        <f t="shared" si="13"/>
        <v>10292.697849593</v>
      </c>
      <c r="L113" s="22">
        <f t="shared" si="12"/>
        <v>847191.96</v>
      </c>
      <c r="M113" s="48"/>
      <c r="N113" s="24" t="s">
        <v>24</v>
      </c>
      <c r="O113" s="14"/>
    </row>
    <row r="114" s="1" customFormat="1" ht="17.45" customHeight="1" spans="1:15">
      <c r="A114" s="13">
        <v>109</v>
      </c>
      <c r="B114" s="13" t="s">
        <v>21</v>
      </c>
      <c r="C114" s="14" t="s">
        <v>135</v>
      </c>
      <c r="D114" s="13">
        <v>18</v>
      </c>
      <c r="E114" s="14" t="s">
        <v>28</v>
      </c>
      <c r="F114" s="13">
        <v>3</v>
      </c>
      <c r="G114" s="15">
        <f t="shared" si="11"/>
        <v>87.96</v>
      </c>
      <c r="H114" s="13">
        <v>17.77</v>
      </c>
      <c r="I114" s="13">
        <v>70.19</v>
      </c>
      <c r="J114" s="22">
        <v>8214</v>
      </c>
      <c r="K114" s="22">
        <f t="shared" si="13"/>
        <v>10293.538110842</v>
      </c>
      <c r="L114" s="22">
        <f t="shared" si="12"/>
        <v>722503.44</v>
      </c>
      <c r="M114" s="48"/>
      <c r="N114" s="24" t="s">
        <v>24</v>
      </c>
      <c r="O114" s="14"/>
    </row>
    <row r="115" s="1" customFormat="1" ht="17.45" customHeight="1" spans="1:15">
      <c r="A115" s="13">
        <v>110</v>
      </c>
      <c r="B115" s="13" t="s">
        <v>21</v>
      </c>
      <c r="C115" s="14" t="s">
        <v>136</v>
      </c>
      <c r="D115" s="13">
        <v>18</v>
      </c>
      <c r="E115" s="14" t="s">
        <v>23</v>
      </c>
      <c r="F115" s="13">
        <v>3</v>
      </c>
      <c r="G115" s="15">
        <f t="shared" si="11"/>
        <v>100.67</v>
      </c>
      <c r="H115" s="13">
        <v>20.33</v>
      </c>
      <c r="I115" s="13">
        <v>80.34</v>
      </c>
      <c r="J115" s="22">
        <v>8214</v>
      </c>
      <c r="K115" s="22">
        <f t="shared" si="13"/>
        <v>10292.5489171023</v>
      </c>
      <c r="L115" s="22">
        <f t="shared" si="12"/>
        <v>826903.38</v>
      </c>
      <c r="M115" s="48"/>
      <c r="N115" s="24" t="s">
        <v>24</v>
      </c>
      <c r="O115" s="14"/>
    </row>
    <row r="116" s="1" customFormat="1" ht="17.45" customHeight="1" spans="1:15">
      <c r="A116" s="13">
        <v>111</v>
      </c>
      <c r="B116" s="13" t="s">
        <v>21</v>
      </c>
      <c r="C116" s="14" t="s">
        <v>137</v>
      </c>
      <c r="D116" s="13">
        <v>18</v>
      </c>
      <c r="E116" s="14" t="s">
        <v>28</v>
      </c>
      <c r="F116" s="13">
        <v>3</v>
      </c>
      <c r="G116" s="15">
        <f t="shared" si="11"/>
        <v>76.7</v>
      </c>
      <c r="H116" s="13">
        <v>15.49</v>
      </c>
      <c r="I116" s="13">
        <v>61.21</v>
      </c>
      <c r="J116" s="22">
        <v>8214</v>
      </c>
      <c r="K116" s="22">
        <f t="shared" si="13"/>
        <v>10292.6613298481</v>
      </c>
      <c r="L116" s="22">
        <f t="shared" si="12"/>
        <v>630013.8</v>
      </c>
      <c r="M116" s="48"/>
      <c r="N116" s="24" t="s">
        <v>24</v>
      </c>
      <c r="O116" s="14"/>
    </row>
    <row r="117" s="1" customFormat="1" ht="17.45" customHeight="1" spans="1:15">
      <c r="A117" s="13">
        <v>112</v>
      </c>
      <c r="B117" s="13" t="s">
        <v>21</v>
      </c>
      <c r="C117" s="14" t="s">
        <v>138</v>
      </c>
      <c r="D117" s="13">
        <v>19</v>
      </c>
      <c r="E117" s="14" t="s">
        <v>68</v>
      </c>
      <c r="F117" s="13">
        <v>3</v>
      </c>
      <c r="G117" s="15">
        <f t="shared" si="11"/>
        <v>137.83</v>
      </c>
      <c r="H117" s="13">
        <v>27.84</v>
      </c>
      <c r="I117" s="13">
        <v>109.99</v>
      </c>
      <c r="J117" s="22">
        <v>8214</v>
      </c>
      <c r="K117" s="22">
        <f t="shared" si="13"/>
        <v>10293.0777343395</v>
      </c>
      <c r="L117" s="22">
        <f t="shared" si="12"/>
        <v>1132135.62</v>
      </c>
      <c r="M117" s="48"/>
      <c r="N117" s="24" t="s">
        <v>24</v>
      </c>
      <c r="O117" s="14"/>
    </row>
    <row r="118" s="1" customFormat="1" ht="17.45" customHeight="1" spans="1:15">
      <c r="A118" s="13">
        <v>113</v>
      </c>
      <c r="B118" s="13" t="s">
        <v>21</v>
      </c>
      <c r="C118" s="14" t="s">
        <v>139</v>
      </c>
      <c r="D118" s="13">
        <v>19</v>
      </c>
      <c r="E118" s="14" t="s">
        <v>28</v>
      </c>
      <c r="F118" s="13">
        <v>3</v>
      </c>
      <c r="G118" s="15">
        <f t="shared" si="11"/>
        <v>87.96</v>
      </c>
      <c r="H118" s="13">
        <v>17.77</v>
      </c>
      <c r="I118" s="13">
        <v>70.19</v>
      </c>
      <c r="J118" s="22">
        <v>8214</v>
      </c>
      <c r="K118" s="22">
        <f t="shared" si="13"/>
        <v>10293.538110842</v>
      </c>
      <c r="L118" s="22">
        <f t="shared" si="12"/>
        <v>722503.44</v>
      </c>
      <c r="M118" s="48"/>
      <c r="N118" s="24" t="s">
        <v>24</v>
      </c>
      <c r="O118" s="14"/>
    </row>
    <row r="119" s="1" customFormat="1" ht="17.45" customHeight="1" spans="1:15">
      <c r="A119" s="13">
        <v>114</v>
      </c>
      <c r="B119" s="13" t="s">
        <v>21</v>
      </c>
      <c r="C119" s="14" t="s">
        <v>140</v>
      </c>
      <c r="D119" s="13">
        <v>20</v>
      </c>
      <c r="E119" s="14" t="s">
        <v>68</v>
      </c>
      <c r="F119" s="13">
        <v>3</v>
      </c>
      <c r="G119" s="15">
        <f t="shared" si="11"/>
        <v>137.83</v>
      </c>
      <c r="H119" s="13">
        <v>27.84</v>
      </c>
      <c r="I119" s="13">
        <v>109.99</v>
      </c>
      <c r="J119" s="22">
        <v>8214</v>
      </c>
      <c r="K119" s="22">
        <f t="shared" si="13"/>
        <v>10293.0777343395</v>
      </c>
      <c r="L119" s="22">
        <f t="shared" si="12"/>
        <v>1132135.62</v>
      </c>
      <c r="M119" s="48"/>
      <c r="N119" s="24" t="s">
        <v>24</v>
      </c>
      <c r="O119" s="14"/>
    </row>
    <row r="120" s="1" customFormat="1" ht="17.45" customHeight="1" spans="1:15">
      <c r="A120" s="13">
        <v>115</v>
      </c>
      <c r="B120" s="13" t="s">
        <v>21</v>
      </c>
      <c r="C120" s="14" t="s">
        <v>141</v>
      </c>
      <c r="D120" s="13">
        <v>20</v>
      </c>
      <c r="E120" s="14" t="s">
        <v>23</v>
      </c>
      <c r="F120" s="13">
        <v>3</v>
      </c>
      <c r="G120" s="15">
        <f t="shared" si="11"/>
        <v>103.14</v>
      </c>
      <c r="H120" s="13">
        <v>20.83</v>
      </c>
      <c r="I120" s="13">
        <v>82.31</v>
      </c>
      <c r="J120" s="22">
        <v>8214</v>
      </c>
      <c r="K120" s="22">
        <f t="shared" si="13"/>
        <v>10292.697849593</v>
      </c>
      <c r="L120" s="22">
        <f t="shared" si="12"/>
        <v>847191.96</v>
      </c>
      <c r="M120" s="48"/>
      <c r="N120" s="24" t="s">
        <v>24</v>
      </c>
      <c r="O120" s="14"/>
    </row>
    <row r="121" s="1" customFormat="1" ht="17.45" customHeight="1" spans="1:15">
      <c r="A121" s="13">
        <v>116</v>
      </c>
      <c r="B121" s="13" t="s">
        <v>21</v>
      </c>
      <c r="C121" s="14" t="s">
        <v>142</v>
      </c>
      <c r="D121" s="13">
        <v>20</v>
      </c>
      <c r="E121" s="14" t="s">
        <v>28</v>
      </c>
      <c r="F121" s="13">
        <v>3</v>
      </c>
      <c r="G121" s="15">
        <f t="shared" si="11"/>
        <v>87.96</v>
      </c>
      <c r="H121" s="13">
        <v>17.77</v>
      </c>
      <c r="I121" s="13">
        <v>70.19</v>
      </c>
      <c r="J121" s="22">
        <v>8214</v>
      </c>
      <c r="K121" s="22">
        <f t="shared" si="13"/>
        <v>10293.538110842</v>
      </c>
      <c r="L121" s="22">
        <f t="shared" si="12"/>
        <v>722503.44</v>
      </c>
      <c r="M121" s="48"/>
      <c r="N121" s="24" t="s">
        <v>24</v>
      </c>
      <c r="O121" s="14"/>
    </row>
    <row r="122" s="1" customFormat="1" ht="17.45" customHeight="1" spans="1:15">
      <c r="A122" s="13">
        <v>117</v>
      </c>
      <c r="B122" s="13" t="s">
        <v>21</v>
      </c>
      <c r="C122" s="14" t="s">
        <v>143</v>
      </c>
      <c r="D122" s="13">
        <v>20</v>
      </c>
      <c r="E122" s="14" t="s">
        <v>23</v>
      </c>
      <c r="F122" s="13">
        <v>3</v>
      </c>
      <c r="G122" s="15">
        <f t="shared" si="11"/>
        <v>100.67</v>
      </c>
      <c r="H122" s="13">
        <v>20.33</v>
      </c>
      <c r="I122" s="13">
        <v>80.34</v>
      </c>
      <c r="J122" s="22">
        <v>8214</v>
      </c>
      <c r="K122" s="22">
        <f t="shared" si="13"/>
        <v>10292.5489171023</v>
      </c>
      <c r="L122" s="22">
        <f t="shared" si="12"/>
        <v>826903.38</v>
      </c>
      <c r="M122" s="48"/>
      <c r="N122" s="24" t="s">
        <v>24</v>
      </c>
      <c r="O122" s="14"/>
    </row>
    <row r="123" s="1" customFormat="1" ht="17.45" customHeight="1" spans="1:15">
      <c r="A123" s="13">
        <v>118</v>
      </c>
      <c r="B123" s="13" t="s">
        <v>21</v>
      </c>
      <c r="C123" s="14" t="s">
        <v>144</v>
      </c>
      <c r="D123" s="13">
        <v>20</v>
      </c>
      <c r="E123" s="14" t="s">
        <v>28</v>
      </c>
      <c r="F123" s="13">
        <v>3</v>
      </c>
      <c r="G123" s="15">
        <f t="shared" si="11"/>
        <v>76.7</v>
      </c>
      <c r="H123" s="13">
        <v>15.49</v>
      </c>
      <c r="I123" s="13">
        <v>61.21</v>
      </c>
      <c r="J123" s="22">
        <v>8214</v>
      </c>
      <c r="K123" s="22">
        <f t="shared" si="13"/>
        <v>10292.6613298481</v>
      </c>
      <c r="L123" s="22">
        <f t="shared" si="12"/>
        <v>630013.8</v>
      </c>
      <c r="M123" s="48"/>
      <c r="N123" s="24" t="s">
        <v>24</v>
      </c>
      <c r="O123" s="14"/>
    </row>
    <row r="124" s="1" customFormat="1" ht="17.45" customHeight="1" spans="1:15">
      <c r="A124" s="13">
        <v>119</v>
      </c>
      <c r="B124" s="13" t="s">
        <v>21</v>
      </c>
      <c r="C124" s="52" t="s">
        <v>145</v>
      </c>
      <c r="D124" s="13">
        <v>21</v>
      </c>
      <c r="E124" s="14" t="s">
        <v>68</v>
      </c>
      <c r="F124" s="13">
        <v>3</v>
      </c>
      <c r="G124" s="15">
        <f t="shared" si="11"/>
        <v>137.83</v>
      </c>
      <c r="H124" s="13">
        <v>27.84</v>
      </c>
      <c r="I124" s="13">
        <v>109.99</v>
      </c>
      <c r="J124" s="22">
        <v>7500</v>
      </c>
      <c r="K124" s="22">
        <f t="shared" si="13"/>
        <v>9398.35439585417</v>
      </c>
      <c r="L124" s="22">
        <f t="shared" si="12"/>
        <v>1033725</v>
      </c>
      <c r="M124" s="48"/>
      <c r="N124" s="24" t="s">
        <v>24</v>
      </c>
      <c r="O124" s="14"/>
    </row>
    <row r="125" s="1" customFormat="1" ht="17.45" customHeight="1" spans="1:15">
      <c r="A125" s="13">
        <v>120</v>
      </c>
      <c r="B125" s="13" t="s">
        <v>21</v>
      </c>
      <c r="C125" s="52" t="s">
        <v>146</v>
      </c>
      <c r="D125" s="13">
        <v>21</v>
      </c>
      <c r="E125" s="14" t="s">
        <v>23</v>
      </c>
      <c r="F125" s="13">
        <v>3</v>
      </c>
      <c r="G125" s="15">
        <f t="shared" si="11"/>
        <v>103.14</v>
      </c>
      <c r="H125" s="13">
        <v>20.83</v>
      </c>
      <c r="I125" s="13">
        <v>82.31</v>
      </c>
      <c r="J125" s="22">
        <v>7500</v>
      </c>
      <c r="K125" s="22">
        <f t="shared" si="13"/>
        <v>9398.00753249909</v>
      </c>
      <c r="L125" s="22">
        <f t="shared" si="12"/>
        <v>773550</v>
      </c>
      <c r="M125" s="48"/>
      <c r="N125" s="24" t="s">
        <v>24</v>
      </c>
      <c r="O125" s="14"/>
    </row>
    <row r="126" s="1" customFormat="1" ht="17.45" customHeight="1" spans="1:15">
      <c r="A126" s="13">
        <v>121</v>
      </c>
      <c r="B126" s="13" t="s">
        <v>21</v>
      </c>
      <c r="C126" s="52" t="s">
        <v>147</v>
      </c>
      <c r="D126" s="13">
        <v>21</v>
      </c>
      <c r="E126" s="14" t="s">
        <v>28</v>
      </c>
      <c r="F126" s="13">
        <v>3</v>
      </c>
      <c r="G126" s="15">
        <f t="shared" si="11"/>
        <v>87.96</v>
      </c>
      <c r="H126" s="13">
        <v>17.77</v>
      </c>
      <c r="I126" s="13">
        <v>70.19</v>
      </c>
      <c r="J126" s="22">
        <v>7500</v>
      </c>
      <c r="K126" s="22">
        <f t="shared" si="13"/>
        <v>9398.77475423849</v>
      </c>
      <c r="L126" s="22">
        <f t="shared" si="12"/>
        <v>659700</v>
      </c>
      <c r="M126" s="48"/>
      <c r="N126" s="24" t="s">
        <v>24</v>
      </c>
      <c r="O126" s="14"/>
    </row>
    <row r="127" s="1" customFormat="1" ht="17.45" customHeight="1" spans="1:15">
      <c r="A127" s="13">
        <v>122</v>
      </c>
      <c r="B127" s="13" t="s">
        <v>21</v>
      </c>
      <c r="C127" s="52" t="s">
        <v>148</v>
      </c>
      <c r="D127" s="13">
        <v>21</v>
      </c>
      <c r="E127" s="14" t="s">
        <v>28</v>
      </c>
      <c r="F127" s="13">
        <v>3</v>
      </c>
      <c r="G127" s="15">
        <f t="shared" si="11"/>
        <v>76.7</v>
      </c>
      <c r="H127" s="13">
        <v>15.49</v>
      </c>
      <c r="I127" s="13">
        <v>61.21</v>
      </c>
      <c r="J127" s="22">
        <v>7500</v>
      </c>
      <c r="K127" s="22">
        <f t="shared" si="13"/>
        <v>9397.97418722431</v>
      </c>
      <c r="L127" s="22">
        <f t="shared" si="12"/>
        <v>575250</v>
      </c>
      <c r="M127" s="48"/>
      <c r="N127" s="24" t="s">
        <v>24</v>
      </c>
      <c r="O127" s="14"/>
    </row>
    <row r="128" s="1" customFormat="1" ht="17.45" customHeight="1" spans="1:15">
      <c r="A128" s="13">
        <v>123</v>
      </c>
      <c r="B128" s="13" t="s">
        <v>21</v>
      </c>
      <c r="C128" s="14" t="s">
        <v>149</v>
      </c>
      <c r="D128" s="13">
        <v>22</v>
      </c>
      <c r="E128" s="14" t="s">
        <v>23</v>
      </c>
      <c r="F128" s="13">
        <v>3</v>
      </c>
      <c r="G128" s="15">
        <f t="shared" si="11"/>
        <v>103.14</v>
      </c>
      <c r="H128" s="13">
        <v>20.83</v>
      </c>
      <c r="I128" s="13">
        <v>82.31</v>
      </c>
      <c r="J128" s="22">
        <v>8214</v>
      </c>
      <c r="K128" s="22">
        <f t="shared" si="13"/>
        <v>10292.697849593</v>
      </c>
      <c r="L128" s="22">
        <f t="shared" si="12"/>
        <v>847191.96</v>
      </c>
      <c r="M128" s="48"/>
      <c r="N128" s="24" t="s">
        <v>24</v>
      </c>
      <c r="O128" s="14"/>
    </row>
    <row r="129" s="1" customFormat="1" ht="17.45" customHeight="1" spans="1:15">
      <c r="A129" s="13">
        <v>124</v>
      </c>
      <c r="B129" s="13" t="s">
        <v>21</v>
      </c>
      <c r="C129" s="14" t="s">
        <v>150</v>
      </c>
      <c r="D129" s="13">
        <v>22</v>
      </c>
      <c r="E129" s="14" t="s">
        <v>28</v>
      </c>
      <c r="F129" s="13">
        <v>3</v>
      </c>
      <c r="G129" s="15">
        <f t="shared" si="11"/>
        <v>87.96</v>
      </c>
      <c r="H129" s="13">
        <v>17.77</v>
      </c>
      <c r="I129" s="13">
        <v>70.19</v>
      </c>
      <c r="J129" s="22">
        <v>8214</v>
      </c>
      <c r="K129" s="22">
        <f t="shared" si="13"/>
        <v>10293.538110842</v>
      </c>
      <c r="L129" s="22">
        <f t="shared" si="12"/>
        <v>722503.44</v>
      </c>
      <c r="M129" s="48"/>
      <c r="N129" s="24" t="s">
        <v>24</v>
      </c>
      <c r="O129" s="14"/>
    </row>
    <row r="130" s="1" customFormat="1" ht="17.45" customHeight="1" spans="1:15">
      <c r="A130" s="13">
        <v>125</v>
      </c>
      <c r="B130" s="13" t="s">
        <v>21</v>
      </c>
      <c r="C130" s="14" t="s">
        <v>151</v>
      </c>
      <c r="D130" s="13">
        <v>22</v>
      </c>
      <c r="E130" s="14" t="s">
        <v>23</v>
      </c>
      <c r="F130" s="13">
        <v>3</v>
      </c>
      <c r="G130" s="15">
        <f t="shared" si="11"/>
        <v>100.67</v>
      </c>
      <c r="H130" s="13">
        <v>20.33</v>
      </c>
      <c r="I130" s="13">
        <v>80.34</v>
      </c>
      <c r="J130" s="22">
        <v>8214</v>
      </c>
      <c r="K130" s="22">
        <f t="shared" si="13"/>
        <v>10292.5489171023</v>
      </c>
      <c r="L130" s="22">
        <f t="shared" si="12"/>
        <v>826903.38</v>
      </c>
      <c r="M130" s="48"/>
      <c r="N130" s="24" t="s">
        <v>24</v>
      </c>
      <c r="O130" s="14"/>
    </row>
    <row r="131" s="1" customFormat="1" ht="17.45" customHeight="1" spans="1:15">
      <c r="A131" s="13">
        <v>126</v>
      </c>
      <c r="B131" s="13" t="s">
        <v>21</v>
      </c>
      <c r="C131" s="14" t="s">
        <v>152</v>
      </c>
      <c r="D131" s="13">
        <v>22</v>
      </c>
      <c r="E131" s="14" t="s">
        <v>28</v>
      </c>
      <c r="F131" s="13">
        <v>3</v>
      </c>
      <c r="G131" s="15">
        <f t="shared" si="11"/>
        <v>76.7</v>
      </c>
      <c r="H131" s="13">
        <v>15.49</v>
      </c>
      <c r="I131" s="13">
        <v>61.21</v>
      </c>
      <c r="J131" s="22">
        <v>8214</v>
      </c>
      <c r="K131" s="22">
        <f t="shared" si="13"/>
        <v>10292.6613298481</v>
      </c>
      <c r="L131" s="22">
        <f t="shared" si="12"/>
        <v>630013.8</v>
      </c>
      <c r="M131" s="48"/>
      <c r="N131" s="24" t="s">
        <v>24</v>
      </c>
      <c r="O131" s="14"/>
    </row>
    <row r="132" s="1" customFormat="1" ht="17.45" customHeight="1" spans="1:15">
      <c r="A132" s="13">
        <v>127</v>
      </c>
      <c r="B132" s="13" t="s">
        <v>21</v>
      </c>
      <c r="C132" s="52" t="s">
        <v>153</v>
      </c>
      <c r="D132" s="13">
        <v>23</v>
      </c>
      <c r="E132" s="14" t="s">
        <v>68</v>
      </c>
      <c r="F132" s="13">
        <v>3</v>
      </c>
      <c r="G132" s="15">
        <f t="shared" si="11"/>
        <v>137.83</v>
      </c>
      <c r="H132" s="13">
        <v>27.84</v>
      </c>
      <c r="I132" s="13">
        <v>109.99</v>
      </c>
      <c r="J132" s="22">
        <v>7800</v>
      </c>
      <c r="K132" s="22">
        <f t="shared" si="13"/>
        <v>9774.28857168833</v>
      </c>
      <c r="L132" s="22">
        <f t="shared" si="12"/>
        <v>1075074</v>
      </c>
      <c r="M132" s="48"/>
      <c r="N132" s="24" t="s">
        <v>24</v>
      </c>
      <c r="O132" s="14"/>
    </row>
    <row r="133" s="1" customFormat="1" ht="17.45" customHeight="1" spans="1:15">
      <c r="A133" s="13">
        <v>128</v>
      </c>
      <c r="B133" s="13" t="s">
        <v>21</v>
      </c>
      <c r="C133" s="52" t="s">
        <v>154</v>
      </c>
      <c r="D133" s="13">
        <v>23</v>
      </c>
      <c r="E133" s="14" t="s">
        <v>23</v>
      </c>
      <c r="F133" s="13">
        <v>3</v>
      </c>
      <c r="G133" s="15">
        <f t="shared" si="11"/>
        <v>103.14</v>
      </c>
      <c r="H133" s="13">
        <v>20.83</v>
      </c>
      <c r="I133" s="13">
        <v>82.31</v>
      </c>
      <c r="J133" s="22">
        <v>7800</v>
      </c>
      <c r="K133" s="22">
        <f t="shared" si="13"/>
        <v>9773.92783379905</v>
      </c>
      <c r="L133" s="22">
        <f t="shared" si="12"/>
        <v>804492</v>
      </c>
      <c r="M133" s="48"/>
      <c r="N133" s="24" t="s">
        <v>24</v>
      </c>
      <c r="O133" s="14"/>
    </row>
    <row r="134" s="1" customFormat="1" ht="17.45" customHeight="1" spans="1:15">
      <c r="A134" s="13">
        <v>129</v>
      </c>
      <c r="B134" s="13" t="s">
        <v>21</v>
      </c>
      <c r="C134" s="52" t="s">
        <v>155</v>
      </c>
      <c r="D134" s="13">
        <v>23</v>
      </c>
      <c r="E134" s="14" t="s">
        <v>28</v>
      </c>
      <c r="F134" s="13">
        <v>3</v>
      </c>
      <c r="G134" s="15">
        <f t="shared" si="11"/>
        <v>87.96</v>
      </c>
      <c r="H134" s="13">
        <v>17.77</v>
      </c>
      <c r="I134" s="13">
        <v>70.19</v>
      </c>
      <c r="J134" s="22">
        <v>7800</v>
      </c>
      <c r="K134" s="22">
        <f t="shared" ref="K134:K151" si="14">L134/I134</f>
        <v>9774.72574440804</v>
      </c>
      <c r="L134" s="22">
        <f t="shared" si="12"/>
        <v>686088</v>
      </c>
      <c r="M134" s="48"/>
      <c r="N134" s="24" t="s">
        <v>24</v>
      </c>
      <c r="O134" s="14"/>
    </row>
    <row r="135" s="1" customFormat="1" ht="17.45" customHeight="1" spans="1:15">
      <c r="A135" s="13">
        <v>130</v>
      </c>
      <c r="B135" s="13" t="s">
        <v>21</v>
      </c>
      <c r="C135" s="52" t="s">
        <v>156</v>
      </c>
      <c r="D135" s="13">
        <v>23</v>
      </c>
      <c r="E135" s="14" t="s">
        <v>28</v>
      </c>
      <c r="F135" s="13">
        <v>3</v>
      </c>
      <c r="G135" s="15">
        <f t="shared" si="11"/>
        <v>76.7</v>
      </c>
      <c r="H135" s="13">
        <v>15.49</v>
      </c>
      <c r="I135" s="13">
        <v>61.21</v>
      </c>
      <c r="J135" s="22">
        <v>7800</v>
      </c>
      <c r="K135" s="22">
        <f t="shared" si="14"/>
        <v>9773.89315471328</v>
      </c>
      <c r="L135" s="22">
        <f t="shared" si="12"/>
        <v>598260</v>
      </c>
      <c r="M135" s="48"/>
      <c r="N135" s="24" t="s">
        <v>24</v>
      </c>
      <c r="O135" s="14"/>
    </row>
    <row r="136" s="1" customFormat="1" ht="17.45" customHeight="1" spans="1:15">
      <c r="A136" s="13">
        <v>131</v>
      </c>
      <c r="B136" s="13" t="s">
        <v>21</v>
      </c>
      <c r="C136" s="14" t="s">
        <v>157</v>
      </c>
      <c r="D136" s="13">
        <v>24</v>
      </c>
      <c r="E136" s="14" t="s">
        <v>68</v>
      </c>
      <c r="F136" s="13">
        <v>3</v>
      </c>
      <c r="G136" s="15">
        <f t="shared" si="11"/>
        <v>137.83</v>
      </c>
      <c r="H136" s="13">
        <v>27.84</v>
      </c>
      <c r="I136" s="13">
        <v>109.99</v>
      </c>
      <c r="J136" s="22">
        <v>8214</v>
      </c>
      <c r="K136" s="22">
        <f t="shared" si="14"/>
        <v>10293.0777343395</v>
      </c>
      <c r="L136" s="22">
        <f t="shared" si="12"/>
        <v>1132135.62</v>
      </c>
      <c r="M136" s="48"/>
      <c r="N136" s="24" t="s">
        <v>24</v>
      </c>
      <c r="O136" s="14"/>
    </row>
    <row r="137" s="1" customFormat="1" ht="17.45" customHeight="1" spans="1:15">
      <c r="A137" s="13">
        <v>132</v>
      </c>
      <c r="B137" s="13" t="s">
        <v>21</v>
      </c>
      <c r="C137" s="14" t="s">
        <v>158</v>
      </c>
      <c r="D137" s="13">
        <v>24</v>
      </c>
      <c r="E137" s="14" t="s">
        <v>23</v>
      </c>
      <c r="F137" s="13">
        <v>3</v>
      </c>
      <c r="G137" s="15">
        <f t="shared" si="11"/>
        <v>103.14</v>
      </c>
      <c r="H137" s="13">
        <v>20.83</v>
      </c>
      <c r="I137" s="13">
        <v>82.31</v>
      </c>
      <c r="J137" s="22">
        <v>8214</v>
      </c>
      <c r="K137" s="22">
        <f t="shared" si="14"/>
        <v>10292.697849593</v>
      </c>
      <c r="L137" s="22">
        <f t="shared" si="12"/>
        <v>847191.96</v>
      </c>
      <c r="M137" s="48"/>
      <c r="N137" s="24" t="s">
        <v>24</v>
      </c>
      <c r="O137" s="14"/>
    </row>
    <row r="138" s="1" customFormat="1" ht="17.45" customHeight="1" spans="1:15">
      <c r="A138" s="13">
        <v>133</v>
      </c>
      <c r="B138" s="13" t="s">
        <v>21</v>
      </c>
      <c r="C138" s="14" t="s">
        <v>159</v>
      </c>
      <c r="D138" s="13">
        <v>24</v>
      </c>
      <c r="E138" s="14" t="s">
        <v>28</v>
      </c>
      <c r="F138" s="13">
        <v>3</v>
      </c>
      <c r="G138" s="15">
        <f t="shared" si="11"/>
        <v>87.96</v>
      </c>
      <c r="H138" s="13">
        <v>17.77</v>
      </c>
      <c r="I138" s="13">
        <v>70.19</v>
      </c>
      <c r="J138" s="22">
        <v>8214</v>
      </c>
      <c r="K138" s="22">
        <f t="shared" si="14"/>
        <v>10293.538110842</v>
      </c>
      <c r="L138" s="22">
        <f t="shared" si="12"/>
        <v>722503.44</v>
      </c>
      <c r="M138" s="48"/>
      <c r="N138" s="24" t="s">
        <v>24</v>
      </c>
      <c r="O138" s="14"/>
    </row>
    <row r="139" s="1" customFormat="1" ht="17.45" customHeight="1" spans="1:15">
      <c r="A139" s="13">
        <v>134</v>
      </c>
      <c r="B139" s="13" t="s">
        <v>21</v>
      </c>
      <c r="C139" s="14" t="s">
        <v>160</v>
      </c>
      <c r="D139" s="13">
        <v>24</v>
      </c>
      <c r="E139" s="14" t="s">
        <v>23</v>
      </c>
      <c r="F139" s="13">
        <v>3</v>
      </c>
      <c r="G139" s="15">
        <f t="shared" si="11"/>
        <v>100.67</v>
      </c>
      <c r="H139" s="13">
        <v>20.33</v>
      </c>
      <c r="I139" s="13">
        <v>80.34</v>
      </c>
      <c r="J139" s="22">
        <v>8214</v>
      </c>
      <c r="K139" s="22">
        <f t="shared" si="14"/>
        <v>10292.5489171023</v>
      </c>
      <c r="L139" s="22">
        <f t="shared" si="12"/>
        <v>826903.38</v>
      </c>
      <c r="M139" s="48"/>
      <c r="N139" s="24" t="s">
        <v>24</v>
      </c>
      <c r="O139" s="14"/>
    </row>
    <row r="140" s="1" customFormat="1" ht="17.45" customHeight="1" spans="1:15">
      <c r="A140" s="13">
        <v>135</v>
      </c>
      <c r="B140" s="13" t="s">
        <v>21</v>
      </c>
      <c r="C140" s="14" t="s">
        <v>161</v>
      </c>
      <c r="D140" s="13">
        <v>24</v>
      </c>
      <c r="E140" s="14" t="s">
        <v>28</v>
      </c>
      <c r="F140" s="13">
        <v>3</v>
      </c>
      <c r="G140" s="15">
        <f t="shared" si="11"/>
        <v>76.7</v>
      </c>
      <c r="H140" s="13">
        <v>15.49</v>
      </c>
      <c r="I140" s="13">
        <v>61.21</v>
      </c>
      <c r="J140" s="22">
        <v>8214</v>
      </c>
      <c r="K140" s="22">
        <f t="shared" si="14"/>
        <v>10292.6613298481</v>
      </c>
      <c r="L140" s="22">
        <f t="shared" si="12"/>
        <v>630013.8</v>
      </c>
      <c r="M140" s="48"/>
      <c r="N140" s="24" t="s">
        <v>24</v>
      </c>
      <c r="O140" s="14"/>
    </row>
    <row r="141" s="1" customFormat="1" ht="17.45" customHeight="1" spans="1:15">
      <c r="A141" s="13">
        <v>136</v>
      </c>
      <c r="B141" s="13" t="s">
        <v>21</v>
      </c>
      <c r="C141" s="14" t="s">
        <v>162</v>
      </c>
      <c r="D141" s="13">
        <v>25</v>
      </c>
      <c r="E141" s="14" t="s">
        <v>68</v>
      </c>
      <c r="F141" s="13">
        <v>3</v>
      </c>
      <c r="G141" s="15">
        <f t="shared" si="11"/>
        <v>137.83</v>
      </c>
      <c r="H141" s="13">
        <v>27.84</v>
      </c>
      <c r="I141" s="13">
        <v>109.99</v>
      </c>
      <c r="J141" s="22">
        <v>8214</v>
      </c>
      <c r="K141" s="22">
        <f t="shared" si="14"/>
        <v>10293.0777343395</v>
      </c>
      <c r="L141" s="22">
        <f t="shared" si="12"/>
        <v>1132135.62</v>
      </c>
      <c r="M141" s="48"/>
      <c r="N141" s="24" t="s">
        <v>24</v>
      </c>
      <c r="O141" s="14" t="s">
        <v>25</v>
      </c>
    </row>
    <row r="142" s="1" customFormat="1" ht="17.45" customHeight="1" spans="1:15">
      <c r="A142" s="13">
        <v>137</v>
      </c>
      <c r="B142" s="13" t="s">
        <v>21</v>
      </c>
      <c r="C142" s="14" t="s">
        <v>163</v>
      </c>
      <c r="D142" s="13">
        <v>25</v>
      </c>
      <c r="E142" s="14" t="s">
        <v>23</v>
      </c>
      <c r="F142" s="13">
        <v>3</v>
      </c>
      <c r="G142" s="15">
        <f t="shared" si="11"/>
        <v>103.14</v>
      </c>
      <c r="H142" s="13">
        <v>20.83</v>
      </c>
      <c r="I142" s="13">
        <v>82.31</v>
      </c>
      <c r="J142" s="22">
        <v>8214</v>
      </c>
      <c r="K142" s="22">
        <f t="shared" si="14"/>
        <v>10292.697849593</v>
      </c>
      <c r="L142" s="22">
        <f t="shared" si="12"/>
        <v>847191.96</v>
      </c>
      <c r="M142" s="48"/>
      <c r="N142" s="24" t="s">
        <v>24</v>
      </c>
      <c r="O142" s="14"/>
    </row>
    <row r="143" s="1" customFormat="1" ht="17.45" customHeight="1" spans="1:15">
      <c r="A143" s="13">
        <v>138</v>
      </c>
      <c r="B143" s="13" t="s">
        <v>21</v>
      </c>
      <c r="C143" s="14" t="s">
        <v>164</v>
      </c>
      <c r="D143" s="13">
        <v>25</v>
      </c>
      <c r="E143" s="14" t="s">
        <v>28</v>
      </c>
      <c r="F143" s="13">
        <v>3</v>
      </c>
      <c r="G143" s="15">
        <f t="shared" si="11"/>
        <v>87.96</v>
      </c>
      <c r="H143" s="13">
        <v>17.77</v>
      </c>
      <c r="I143" s="13">
        <v>70.19</v>
      </c>
      <c r="J143" s="22">
        <v>8214</v>
      </c>
      <c r="K143" s="22">
        <f t="shared" si="14"/>
        <v>10293.538110842</v>
      </c>
      <c r="L143" s="22">
        <f t="shared" si="12"/>
        <v>722503.44</v>
      </c>
      <c r="M143" s="48"/>
      <c r="N143" s="24" t="s">
        <v>24</v>
      </c>
      <c r="O143" s="14"/>
    </row>
    <row r="144" s="1" customFormat="1" ht="17.45" customHeight="1" spans="1:15">
      <c r="A144" s="13">
        <v>139</v>
      </c>
      <c r="B144" s="13" t="s">
        <v>21</v>
      </c>
      <c r="C144" s="14" t="s">
        <v>165</v>
      </c>
      <c r="D144" s="13">
        <v>25</v>
      </c>
      <c r="E144" s="14" t="s">
        <v>23</v>
      </c>
      <c r="F144" s="13">
        <v>3</v>
      </c>
      <c r="G144" s="15">
        <f t="shared" ref="G144:G151" si="15">H144+I144</f>
        <v>97.97</v>
      </c>
      <c r="H144" s="13">
        <v>19.79</v>
      </c>
      <c r="I144" s="13">
        <v>78.18</v>
      </c>
      <c r="J144" s="22">
        <v>8214</v>
      </c>
      <c r="K144" s="22">
        <f t="shared" si="14"/>
        <v>10293.2409823484</v>
      </c>
      <c r="L144" s="22">
        <f t="shared" si="12"/>
        <v>804725.58</v>
      </c>
      <c r="M144" s="48"/>
      <c r="N144" s="24" t="s">
        <v>24</v>
      </c>
      <c r="O144" s="14"/>
    </row>
    <row r="145" s="1" customFormat="1" ht="17.45" customHeight="1" spans="1:15">
      <c r="A145" s="13">
        <v>140</v>
      </c>
      <c r="B145" s="13" t="s">
        <v>21</v>
      </c>
      <c r="C145" s="14" t="s">
        <v>166</v>
      </c>
      <c r="D145" s="13">
        <v>25</v>
      </c>
      <c r="E145" s="14" t="s">
        <v>28</v>
      </c>
      <c r="F145" s="13">
        <v>3</v>
      </c>
      <c r="G145" s="15">
        <f t="shared" si="15"/>
        <v>76.7</v>
      </c>
      <c r="H145" s="13">
        <v>15.49</v>
      </c>
      <c r="I145" s="13">
        <v>61.21</v>
      </c>
      <c r="J145" s="22">
        <v>8214</v>
      </c>
      <c r="K145" s="22">
        <f t="shared" si="14"/>
        <v>10292.6613298481</v>
      </c>
      <c r="L145" s="22">
        <f t="shared" ref="L145:L151" si="16">G145*J145</f>
        <v>630013.8</v>
      </c>
      <c r="M145" s="48"/>
      <c r="N145" s="24" t="s">
        <v>24</v>
      </c>
      <c r="O145" s="14"/>
    </row>
    <row r="146" s="1" customFormat="1" ht="17.45" customHeight="1" spans="1:15">
      <c r="A146" s="13">
        <v>141</v>
      </c>
      <c r="B146" s="13" t="s">
        <v>21</v>
      </c>
      <c r="C146" s="14" t="s">
        <v>167</v>
      </c>
      <c r="D146" s="13">
        <v>26</v>
      </c>
      <c r="E146" s="14" t="s">
        <v>68</v>
      </c>
      <c r="F146" s="13">
        <v>3</v>
      </c>
      <c r="G146" s="15">
        <f t="shared" si="15"/>
        <v>137.83</v>
      </c>
      <c r="H146" s="13">
        <v>27.84</v>
      </c>
      <c r="I146" s="13">
        <v>109.99</v>
      </c>
      <c r="J146" s="22">
        <v>8214</v>
      </c>
      <c r="K146" s="22">
        <f t="shared" si="14"/>
        <v>10293.0777343395</v>
      </c>
      <c r="L146" s="22">
        <f t="shared" si="16"/>
        <v>1132135.62</v>
      </c>
      <c r="M146" s="48"/>
      <c r="N146" s="24" t="s">
        <v>24</v>
      </c>
      <c r="O146" s="14"/>
    </row>
    <row r="147" s="1" customFormat="1" ht="17.45" customHeight="1" spans="1:15">
      <c r="A147" s="13">
        <v>142</v>
      </c>
      <c r="B147" s="13" t="s">
        <v>21</v>
      </c>
      <c r="C147" s="14" t="s">
        <v>168</v>
      </c>
      <c r="D147" s="13">
        <v>26</v>
      </c>
      <c r="E147" s="14" t="s">
        <v>23</v>
      </c>
      <c r="F147" s="13">
        <v>3</v>
      </c>
      <c r="G147" s="15">
        <f t="shared" si="15"/>
        <v>103.14</v>
      </c>
      <c r="H147" s="13">
        <v>20.83</v>
      </c>
      <c r="I147" s="13">
        <v>82.31</v>
      </c>
      <c r="J147" s="22">
        <v>8214</v>
      </c>
      <c r="K147" s="22">
        <f t="shared" si="14"/>
        <v>10292.697849593</v>
      </c>
      <c r="L147" s="22">
        <f t="shared" si="16"/>
        <v>847191.96</v>
      </c>
      <c r="M147" s="48"/>
      <c r="N147" s="24" t="s">
        <v>24</v>
      </c>
      <c r="O147" s="14"/>
    </row>
    <row r="148" s="1" customFormat="1" ht="17.45" customHeight="1" spans="1:15">
      <c r="A148" s="13">
        <v>143</v>
      </c>
      <c r="B148" s="13" t="s">
        <v>21</v>
      </c>
      <c r="C148" s="14" t="s">
        <v>169</v>
      </c>
      <c r="D148" s="13">
        <v>26</v>
      </c>
      <c r="E148" s="14" t="s">
        <v>28</v>
      </c>
      <c r="F148" s="13">
        <v>3</v>
      </c>
      <c r="G148" s="15">
        <f t="shared" si="15"/>
        <v>87.96</v>
      </c>
      <c r="H148" s="13">
        <v>17.77</v>
      </c>
      <c r="I148" s="13">
        <v>70.19</v>
      </c>
      <c r="J148" s="22">
        <v>8214</v>
      </c>
      <c r="K148" s="22">
        <f t="shared" si="14"/>
        <v>10293.538110842</v>
      </c>
      <c r="L148" s="22">
        <f t="shared" si="16"/>
        <v>722503.44</v>
      </c>
      <c r="M148" s="48"/>
      <c r="N148" s="24" t="s">
        <v>24</v>
      </c>
      <c r="O148" s="14"/>
    </row>
    <row r="149" s="1" customFormat="1" ht="17.45" customHeight="1" spans="1:15">
      <c r="A149" s="13">
        <v>144</v>
      </c>
      <c r="B149" s="13" t="s">
        <v>21</v>
      </c>
      <c r="C149" s="14" t="s">
        <v>170</v>
      </c>
      <c r="D149" s="13">
        <v>27</v>
      </c>
      <c r="E149" s="14" t="s">
        <v>68</v>
      </c>
      <c r="F149" s="13">
        <v>3</v>
      </c>
      <c r="G149" s="15">
        <f t="shared" si="15"/>
        <v>137.83</v>
      </c>
      <c r="H149" s="13">
        <v>27.84</v>
      </c>
      <c r="I149" s="13">
        <v>109.99</v>
      </c>
      <c r="J149" s="22">
        <v>8214</v>
      </c>
      <c r="K149" s="22">
        <f t="shared" si="14"/>
        <v>10293.0777343395</v>
      </c>
      <c r="L149" s="22">
        <f t="shared" si="16"/>
        <v>1132135.62</v>
      </c>
      <c r="M149" s="48"/>
      <c r="N149" s="24" t="s">
        <v>24</v>
      </c>
      <c r="O149" s="14"/>
    </row>
    <row r="150" s="1" customFormat="1" ht="17.45" customHeight="1" spans="1:15">
      <c r="A150" s="13">
        <v>145</v>
      </c>
      <c r="B150" s="13" t="s">
        <v>21</v>
      </c>
      <c r="C150" s="14" t="s">
        <v>171</v>
      </c>
      <c r="D150" s="13">
        <v>27</v>
      </c>
      <c r="E150" s="14" t="s">
        <v>23</v>
      </c>
      <c r="F150" s="13">
        <v>3</v>
      </c>
      <c r="G150" s="15">
        <f t="shared" si="15"/>
        <v>103.14</v>
      </c>
      <c r="H150" s="13">
        <v>20.83</v>
      </c>
      <c r="I150" s="13">
        <v>82.31</v>
      </c>
      <c r="J150" s="22">
        <v>8214</v>
      </c>
      <c r="K150" s="22">
        <f t="shared" si="14"/>
        <v>10292.697849593</v>
      </c>
      <c r="L150" s="22">
        <f t="shared" si="16"/>
        <v>847191.96</v>
      </c>
      <c r="M150" s="48"/>
      <c r="N150" s="24" t="s">
        <v>24</v>
      </c>
      <c r="O150" s="14"/>
    </row>
    <row r="151" s="1" customFormat="1" ht="17.45" customHeight="1" spans="1:15">
      <c r="A151" s="13">
        <v>146</v>
      </c>
      <c r="B151" s="13" t="s">
        <v>21</v>
      </c>
      <c r="C151" s="14" t="s">
        <v>172</v>
      </c>
      <c r="D151" s="13">
        <v>27</v>
      </c>
      <c r="E151" s="14" t="s">
        <v>28</v>
      </c>
      <c r="F151" s="13">
        <v>3</v>
      </c>
      <c r="G151" s="15">
        <f t="shared" si="15"/>
        <v>87.96</v>
      </c>
      <c r="H151" s="13">
        <v>17.77</v>
      </c>
      <c r="I151" s="13">
        <v>70.19</v>
      </c>
      <c r="J151" s="22">
        <v>8214</v>
      </c>
      <c r="K151" s="22">
        <f t="shared" si="14"/>
        <v>10293.538110842</v>
      </c>
      <c r="L151" s="22">
        <f t="shared" si="16"/>
        <v>722503.44</v>
      </c>
      <c r="M151" s="48"/>
      <c r="N151" s="24" t="s">
        <v>24</v>
      </c>
      <c r="O151" s="14"/>
    </row>
    <row r="152" s="1" customFormat="1" ht="17.45" customHeight="1" spans="1:15">
      <c r="A152" s="13">
        <v>147</v>
      </c>
      <c r="B152" s="13" t="s">
        <v>21</v>
      </c>
      <c r="C152" s="14" t="s">
        <v>173</v>
      </c>
      <c r="D152" s="13">
        <v>27</v>
      </c>
      <c r="E152" s="14" t="s">
        <v>28</v>
      </c>
      <c r="F152" s="13">
        <v>3</v>
      </c>
      <c r="G152" s="15">
        <f t="shared" ref="G152:G159" si="17">H152+I152</f>
        <v>76.7</v>
      </c>
      <c r="H152" s="13">
        <v>15.49</v>
      </c>
      <c r="I152" s="13">
        <v>61.21</v>
      </c>
      <c r="J152" s="22">
        <v>8214</v>
      </c>
      <c r="K152" s="22">
        <f t="shared" ref="K152:K159" si="18">L152/I152</f>
        <v>10292.6613298481</v>
      </c>
      <c r="L152" s="22">
        <f t="shared" ref="L152:L159" si="19">G152*J152</f>
        <v>630013.8</v>
      </c>
      <c r="M152" s="48"/>
      <c r="N152" s="24" t="s">
        <v>24</v>
      </c>
      <c r="O152" s="14"/>
    </row>
    <row r="153" s="1" customFormat="1" ht="17.45" customHeight="1" spans="1:15">
      <c r="A153" s="13">
        <v>148</v>
      </c>
      <c r="B153" s="13" t="s">
        <v>21</v>
      </c>
      <c r="C153" s="14" t="s">
        <v>174</v>
      </c>
      <c r="D153" s="13">
        <v>28</v>
      </c>
      <c r="E153" s="14" t="s">
        <v>68</v>
      </c>
      <c r="F153" s="13">
        <v>3</v>
      </c>
      <c r="G153" s="15">
        <f t="shared" si="17"/>
        <v>137.83</v>
      </c>
      <c r="H153" s="13">
        <v>27.84</v>
      </c>
      <c r="I153" s="13">
        <v>109.99</v>
      </c>
      <c r="J153" s="22">
        <v>8214</v>
      </c>
      <c r="K153" s="22">
        <f t="shared" si="18"/>
        <v>10293.0777343395</v>
      </c>
      <c r="L153" s="22">
        <f t="shared" si="19"/>
        <v>1132135.62</v>
      </c>
      <c r="M153" s="48"/>
      <c r="N153" s="24" t="s">
        <v>24</v>
      </c>
      <c r="O153" s="14"/>
    </row>
    <row r="154" s="1" customFormat="1" ht="17.45" customHeight="1" spans="1:15">
      <c r="A154" s="13">
        <v>149</v>
      </c>
      <c r="B154" s="13" t="s">
        <v>21</v>
      </c>
      <c r="C154" s="14" t="s">
        <v>175</v>
      </c>
      <c r="D154" s="13">
        <v>28</v>
      </c>
      <c r="E154" s="14" t="s">
        <v>23</v>
      </c>
      <c r="F154" s="13">
        <v>3</v>
      </c>
      <c r="G154" s="15">
        <f t="shared" si="17"/>
        <v>103.14</v>
      </c>
      <c r="H154" s="13">
        <v>20.83</v>
      </c>
      <c r="I154" s="13">
        <v>82.31</v>
      </c>
      <c r="J154" s="22">
        <v>8214</v>
      </c>
      <c r="K154" s="22">
        <f t="shared" si="18"/>
        <v>10292.697849593</v>
      </c>
      <c r="L154" s="22">
        <f t="shared" si="19"/>
        <v>847191.96</v>
      </c>
      <c r="M154" s="48"/>
      <c r="N154" s="24" t="s">
        <v>24</v>
      </c>
      <c r="O154" s="14"/>
    </row>
    <row r="155" s="1" customFormat="1" ht="17.45" customHeight="1" spans="1:15">
      <c r="A155" s="13">
        <v>150</v>
      </c>
      <c r="B155" s="13" t="s">
        <v>21</v>
      </c>
      <c r="C155" s="14" t="s">
        <v>176</v>
      </c>
      <c r="D155" s="13">
        <v>28</v>
      </c>
      <c r="E155" s="14" t="s">
        <v>28</v>
      </c>
      <c r="F155" s="13">
        <v>3</v>
      </c>
      <c r="G155" s="15">
        <f t="shared" si="17"/>
        <v>87.96</v>
      </c>
      <c r="H155" s="13">
        <v>17.77</v>
      </c>
      <c r="I155" s="13">
        <v>70.19</v>
      </c>
      <c r="J155" s="22">
        <v>8214</v>
      </c>
      <c r="K155" s="22">
        <f t="shared" si="18"/>
        <v>10293.538110842</v>
      </c>
      <c r="L155" s="22">
        <f t="shared" si="19"/>
        <v>722503.44</v>
      </c>
      <c r="M155" s="48"/>
      <c r="N155" s="24" t="s">
        <v>24</v>
      </c>
      <c r="O155" s="14"/>
    </row>
    <row r="156" s="1" customFormat="1" ht="17.45" customHeight="1" spans="1:15">
      <c r="A156" s="13">
        <v>151</v>
      </c>
      <c r="B156" s="13" t="s">
        <v>21</v>
      </c>
      <c r="C156" s="14" t="s">
        <v>177</v>
      </c>
      <c r="D156" s="13">
        <v>28</v>
      </c>
      <c r="E156" s="14" t="s">
        <v>23</v>
      </c>
      <c r="F156" s="13">
        <v>3</v>
      </c>
      <c r="G156" s="15">
        <f t="shared" si="17"/>
        <v>100.67</v>
      </c>
      <c r="H156" s="13">
        <v>20.33</v>
      </c>
      <c r="I156" s="13">
        <v>80.34</v>
      </c>
      <c r="J156" s="22">
        <v>8214</v>
      </c>
      <c r="K156" s="22">
        <f t="shared" si="18"/>
        <v>10292.5489171023</v>
      </c>
      <c r="L156" s="22">
        <f t="shared" si="19"/>
        <v>826903.38</v>
      </c>
      <c r="M156" s="48"/>
      <c r="N156" s="24" t="s">
        <v>24</v>
      </c>
      <c r="O156" s="14"/>
    </row>
    <row r="157" s="1" customFormat="1" ht="17.45" customHeight="1" spans="1:15">
      <c r="A157" s="13">
        <v>152</v>
      </c>
      <c r="B157" s="13" t="s">
        <v>21</v>
      </c>
      <c r="C157" s="14" t="s">
        <v>178</v>
      </c>
      <c r="D157" s="13">
        <v>28</v>
      </c>
      <c r="E157" s="14" t="s">
        <v>28</v>
      </c>
      <c r="F157" s="13">
        <v>3</v>
      </c>
      <c r="G157" s="15">
        <f t="shared" si="17"/>
        <v>76.7</v>
      </c>
      <c r="H157" s="13">
        <v>15.49</v>
      </c>
      <c r="I157" s="13">
        <v>61.21</v>
      </c>
      <c r="J157" s="22">
        <v>8214</v>
      </c>
      <c r="K157" s="22">
        <f t="shared" si="18"/>
        <v>10292.6613298481</v>
      </c>
      <c r="L157" s="22">
        <f t="shared" si="19"/>
        <v>630013.8</v>
      </c>
      <c r="M157" s="48"/>
      <c r="N157" s="24" t="s">
        <v>24</v>
      </c>
      <c r="O157" s="14"/>
    </row>
    <row r="158" s="1" customFormat="1" ht="17.45" customHeight="1" spans="1:15">
      <c r="A158" s="13">
        <v>153</v>
      </c>
      <c r="B158" s="13" t="s">
        <v>21</v>
      </c>
      <c r="C158" s="14" t="s">
        <v>179</v>
      </c>
      <c r="D158" s="13">
        <v>29</v>
      </c>
      <c r="E158" s="14" t="s">
        <v>68</v>
      </c>
      <c r="F158" s="13">
        <v>3</v>
      </c>
      <c r="G158" s="15">
        <f t="shared" si="17"/>
        <v>138.06</v>
      </c>
      <c r="H158" s="13">
        <v>27.89</v>
      </c>
      <c r="I158" s="13">
        <v>110.17</v>
      </c>
      <c r="J158" s="22">
        <v>8214</v>
      </c>
      <c r="K158" s="22">
        <f t="shared" si="18"/>
        <v>10293.4087319597</v>
      </c>
      <c r="L158" s="22">
        <f t="shared" si="19"/>
        <v>1134024.84</v>
      </c>
      <c r="M158" s="48"/>
      <c r="N158" s="24" t="s">
        <v>24</v>
      </c>
      <c r="O158" s="14"/>
    </row>
    <row r="159" s="1" customFormat="1" ht="17.45" customHeight="1" spans="1:15">
      <c r="A159" s="13">
        <v>154</v>
      </c>
      <c r="B159" s="13" t="s">
        <v>21</v>
      </c>
      <c r="C159" s="14" t="s">
        <v>180</v>
      </c>
      <c r="D159" s="13">
        <v>29</v>
      </c>
      <c r="E159" s="14" t="s">
        <v>23</v>
      </c>
      <c r="F159" s="13">
        <v>3</v>
      </c>
      <c r="G159" s="15">
        <f t="shared" si="17"/>
        <v>98.07</v>
      </c>
      <c r="H159" s="13">
        <v>19.81</v>
      </c>
      <c r="I159" s="13">
        <v>78.26</v>
      </c>
      <c r="J159" s="22">
        <v>8214</v>
      </c>
      <c r="K159" s="22">
        <f t="shared" si="18"/>
        <v>10293.2146690519</v>
      </c>
      <c r="L159" s="22">
        <f t="shared" si="19"/>
        <v>805546.98</v>
      </c>
      <c r="M159" s="48"/>
      <c r="N159" s="24" t="s">
        <v>24</v>
      </c>
      <c r="O159" s="14"/>
    </row>
    <row r="160" s="1" customFormat="1" ht="19.15" customHeight="1" spans="1:15">
      <c r="A160" s="14" t="s">
        <v>181</v>
      </c>
      <c r="B160" s="14"/>
      <c r="C160" s="14"/>
      <c r="D160" s="14"/>
      <c r="E160" s="14"/>
      <c r="F160" s="14"/>
      <c r="G160" s="15">
        <f>SUMIF(N6:N159,"未售",G6:G159)</f>
        <v>15700.46</v>
      </c>
      <c r="H160" s="15">
        <f>SUMIF(N6:N159,"未售",H6:H159)</f>
        <v>3209.11</v>
      </c>
      <c r="I160" s="15">
        <f>SUMIF(N6:N159,"未售",I6:I159)</f>
        <v>12491.35</v>
      </c>
      <c r="J160" s="22">
        <f>AVERAGE(J6:J159)</f>
        <v>7806.33766233766</v>
      </c>
      <c r="K160" s="22">
        <f>AVERAGE(K6:K159)</f>
        <v>9811.40290221558</v>
      </c>
      <c r="L160" s="22">
        <f>SUM(L6:L159)</f>
        <v>122467426.18</v>
      </c>
      <c r="M160" s="15"/>
      <c r="N160" s="16"/>
      <c r="O160" s="16"/>
    </row>
    <row r="161" s="1" customFormat="1" ht="30" customHeight="1" spans="1:15">
      <c r="A161" s="53" t="s">
        <v>182</v>
      </c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</row>
    <row r="162" s="1" customFormat="1" ht="49.9" customHeight="1" spans="1:15">
      <c r="A162" s="27" t="s">
        <v>183</v>
      </c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</row>
    <row r="163" s="1" customFormat="1" ht="23.45" customHeight="1" spans="1:15">
      <c r="A163" s="28" t="s">
        <v>184</v>
      </c>
      <c r="B163" s="28"/>
      <c r="C163" s="28"/>
      <c r="D163" s="28"/>
      <c r="E163" s="28"/>
      <c r="F163" s="28"/>
      <c r="G163" s="28"/>
      <c r="H163" s="28"/>
      <c r="I163" s="28"/>
      <c r="J163" s="33"/>
      <c r="K163" s="33" t="s">
        <v>185</v>
      </c>
      <c r="L163" s="33"/>
      <c r="M163" s="28"/>
      <c r="N163" s="30"/>
      <c r="O163" s="30"/>
    </row>
    <row r="164" s="1" customFormat="1" ht="23.45" customHeight="1" spans="1:15">
      <c r="A164" s="28" t="s">
        <v>186</v>
      </c>
      <c r="B164" s="28"/>
      <c r="C164" s="28"/>
      <c r="D164" s="28"/>
      <c r="E164" s="28"/>
      <c r="F164" s="30"/>
      <c r="G164" s="30"/>
      <c r="H164" s="30"/>
      <c r="I164" s="30"/>
      <c r="J164" s="34"/>
      <c r="K164" s="36" t="s">
        <v>187</v>
      </c>
      <c r="L164" s="36"/>
      <c r="M164" s="28"/>
      <c r="N164" s="30"/>
      <c r="O164" s="30"/>
    </row>
    <row r="165" s="1" customFormat="1" ht="23.45" customHeight="1" spans="1:15">
      <c r="A165" s="28" t="s">
        <v>188</v>
      </c>
      <c r="B165" s="28"/>
      <c r="C165" s="28"/>
      <c r="D165" s="28"/>
      <c r="E165" s="28"/>
      <c r="F165" s="31"/>
      <c r="G165" s="31"/>
      <c r="H165" s="31"/>
      <c r="I165" s="31"/>
      <c r="J165" s="36"/>
      <c r="K165" s="36"/>
      <c r="L165" s="36"/>
      <c r="M165" s="31"/>
      <c r="N165" s="31"/>
      <c r="O165" s="31"/>
    </row>
    <row r="166" s="1" customFormat="1" ht="14.4" spans="1:15">
      <c r="A166" s="31"/>
      <c r="B166" s="31"/>
      <c r="C166" s="54"/>
      <c r="D166" s="31"/>
      <c r="E166" s="31"/>
      <c r="F166" s="31"/>
      <c r="G166" s="31"/>
      <c r="H166" s="31"/>
      <c r="I166" s="31"/>
      <c r="J166" s="36"/>
      <c r="K166" s="36"/>
      <c r="L166" s="36"/>
      <c r="M166" s="31"/>
      <c r="N166" s="31"/>
      <c r="O166" s="31"/>
    </row>
    <row r="167" s="1" customFormat="1" ht="14.4" spans="3:12">
      <c r="C167" s="32"/>
      <c r="J167" s="37"/>
      <c r="K167" s="36"/>
      <c r="L167" s="36"/>
    </row>
    <row r="168" s="1" customFormat="1" ht="14.4" spans="3:12">
      <c r="C168" s="32"/>
      <c r="J168" s="37"/>
      <c r="K168" s="36"/>
      <c r="L168" s="36"/>
    </row>
    <row r="169" s="1" customFormat="1" ht="14.4" spans="3:12">
      <c r="C169" s="32"/>
      <c r="J169" s="37"/>
      <c r="K169" s="36"/>
      <c r="L169" s="36"/>
    </row>
    <row r="170" s="1" customFormat="1" ht="14.4" spans="3:12">
      <c r="C170" s="32"/>
      <c r="J170" s="37"/>
      <c r="K170" s="36"/>
      <c r="L170" s="36"/>
    </row>
    <row r="171" s="1" customFormat="1" ht="14.4" spans="3:12">
      <c r="C171" s="32"/>
      <c r="J171" s="37"/>
      <c r="K171" s="36"/>
      <c r="L171" s="36"/>
    </row>
    <row r="172" s="1" customFormat="1" ht="14.4" spans="3:12">
      <c r="C172" s="32"/>
      <c r="J172" s="37"/>
      <c r="K172" s="36"/>
      <c r="L172" s="36"/>
    </row>
    <row r="173" s="1" customFormat="1" ht="14.4" spans="3:12">
      <c r="C173" s="32"/>
      <c r="J173" s="37"/>
      <c r="K173" s="36"/>
      <c r="L173" s="36"/>
    </row>
    <row r="174" s="1" customFormat="1" ht="14.4" spans="3:12">
      <c r="C174" s="32"/>
      <c r="J174" s="37"/>
      <c r="K174" s="36"/>
      <c r="L174" s="36"/>
    </row>
    <row r="175" ht="14.4" spans="11:12">
      <c r="K175" s="36"/>
      <c r="L175" s="36"/>
    </row>
    <row r="176" ht="14.4" spans="11:12">
      <c r="K176" s="36"/>
      <c r="L176" s="36"/>
    </row>
    <row r="177" ht="14.4" spans="11:12">
      <c r="K177" s="36"/>
      <c r="L177" s="36"/>
    </row>
    <row r="178" ht="14.4" spans="11:12">
      <c r="K178" s="36"/>
      <c r="L178" s="36"/>
    </row>
    <row r="179" ht="14.4" spans="11:12">
      <c r="K179" s="36"/>
      <c r="L179" s="36"/>
    </row>
    <row r="180" ht="14.4" spans="11:12">
      <c r="K180" s="36"/>
      <c r="L180" s="36"/>
    </row>
    <row r="181" ht="14.4" spans="11:12">
      <c r="K181" s="36"/>
      <c r="L181" s="36"/>
    </row>
    <row r="182" ht="14.4" spans="11:12">
      <c r="K182" s="36"/>
      <c r="L182" s="36"/>
    </row>
    <row r="183" ht="14.4" spans="11:12">
      <c r="K183" s="36"/>
      <c r="L183" s="36"/>
    </row>
    <row r="184" ht="14.4" spans="11:12">
      <c r="K184" s="36"/>
      <c r="L184" s="36"/>
    </row>
    <row r="185" ht="14.4" spans="11:12">
      <c r="K185" s="36"/>
      <c r="L185" s="36"/>
    </row>
    <row r="186" ht="14.4" spans="11:12">
      <c r="K186" s="36"/>
      <c r="L186" s="36"/>
    </row>
    <row r="187" ht="14.4" spans="11:12">
      <c r="K187" s="36"/>
      <c r="L187" s="36"/>
    </row>
    <row r="188" ht="14.4" spans="11:12">
      <c r="K188" s="36"/>
      <c r="L188" s="36"/>
    </row>
    <row r="189" ht="14.4" spans="11:12">
      <c r="K189" s="36"/>
      <c r="L189" s="36"/>
    </row>
    <row r="190" ht="14.4" spans="11:12">
      <c r="K190" s="36"/>
      <c r="L190" s="36"/>
    </row>
    <row r="191" ht="14.4" spans="11:12">
      <c r="K191" s="36"/>
      <c r="L191" s="36"/>
    </row>
    <row r="192" ht="14.4" spans="11:12">
      <c r="K192" s="36"/>
      <c r="L192" s="36"/>
    </row>
    <row r="193" ht="14.4" spans="11:12">
      <c r="K193" s="36"/>
      <c r="L193" s="36"/>
    </row>
    <row r="194" ht="14.4" spans="11:12">
      <c r="K194" s="36"/>
      <c r="L194" s="36"/>
    </row>
    <row r="195" ht="14.4" spans="11:12">
      <c r="K195" s="36"/>
      <c r="L195" s="36"/>
    </row>
    <row r="196" ht="14.4" spans="11:12">
      <c r="K196" s="36"/>
      <c r="L196" s="36"/>
    </row>
    <row r="197" ht="14.4" spans="11:12">
      <c r="K197" s="36"/>
      <c r="L197" s="36"/>
    </row>
    <row r="198" ht="14.4" spans="11:12">
      <c r="K198" s="36"/>
      <c r="L198" s="36"/>
    </row>
    <row r="199" ht="14.4" spans="11:12">
      <c r="K199" s="36"/>
      <c r="L199" s="36"/>
    </row>
    <row r="200" ht="14.4" spans="11:12">
      <c r="K200" s="36"/>
      <c r="L200" s="36"/>
    </row>
    <row r="201" ht="14.4" spans="11:12">
      <c r="K201" s="36"/>
      <c r="L201" s="36"/>
    </row>
    <row r="202" ht="14.4" spans="11:12">
      <c r="K202" s="36"/>
      <c r="L202" s="36"/>
    </row>
    <row r="203" ht="14.4" spans="11:12">
      <c r="K203" s="36"/>
      <c r="L203" s="36"/>
    </row>
    <row r="204" ht="14.4" spans="11:12">
      <c r="K204" s="36"/>
      <c r="L204" s="36"/>
    </row>
    <row r="205" ht="14.4" spans="11:12">
      <c r="K205" s="36"/>
      <c r="L205" s="36"/>
    </row>
    <row r="206" ht="14.4" spans="11:12">
      <c r="K206" s="36"/>
      <c r="L206" s="36"/>
    </row>
    <row r="207" ht="14.4" spans="11:12">
      <c r="K207" s="36"/>
      <c r="L207" s="36"/>
    </row>
    <row r="208" ht="14.4" spans="11:12">
      <c r="K208" s="36"/>
      <c r="L208" s="36"/>
    </row>
    <row r="209" ht="14.4" spans="11:12">
      <c r="K209" s="36"/>
      <c r="L209" s="36"/>
    </row>
    <row r="210" ht="14.4" spans="11:12">
      <c r="K210" s="36"/>
      <c r="L210" s="36"/>
    </row>
    <row r="211" ht="14.4" spans="11:12">
      <c r="K211" s="36"/>
      <c r="L211" s="36"/>
    </row>
    <row r="212" ht="14.4" spans="11:12">
      <c r="K212" s="36"/>
      <c r="L212" s="36"/>
    </row>
    <row r="213" ht="14.4" spans="11:12">
      <c r="K213" s="36"/>
      <c r="L213" s="36"/>
    </row>
    <row r="214" ht="14.4" spans="11:12">
      <c r="K214" s="36"/>
      <c r="L214" s="36"/>
    </row>
    <row r="215" ht="14.4" spans="11:12">
      <c r="K215" s="36"/>
      <c r="L215" s="36"/>
    </row>
    <row r="216" ht="14.4" spans="11:12">
      <c r="K216" s="36"/>
      <c r="L216" s="36"/>
    </row>
    <row r="217" ht="14.4" spans="11:12">
      <c r="K217" s="36"/>
      <c r="L217" s="36"/>
    </row>
    <row r="218" ht="14.4" spans="11:12">
      <c r="K218" s="36"/>
      <c r="L218" s="36"/>
    </row>
    <row r="219" ht="14.4" spans="11:12">
      <c r="K219" s="36"/>
      <c r="L219" s="36"/>
    </row>
    <row r="220" ht="14.4" spans="11:12">
      <c r="K220" s="36"/>
      <c r="L220" s="36"/>
    </row>
    <row r="221" ht="14.4" spans="11:12">
      <c r="K221" s="36"/>
      <c r="L221" s="36"/>
    </row>
    <row r="222" ht="14.4" spans="11:12">
      <c r="K222" s="36"/>
      <c r="L222" s="36"/>
    </row>
    <row r="223" ht="14.4" spans="11:12">
      <c r="K223" s="36"/>
      <c r="L223" s="36"/>
    </row>
    <row r="224" ht="14.4" spans="11:12">
      <c r="K224" s="36"/>
      <c r="L224" s="36"/>
    </row>
    <row r="225" ht="14.4" spans="11:12">
      <c r="K225" s="36"/>
      <c r="L225" s="36"/>
    </row>
    <row r="226" ht="14.4" spans="11:12">
      <c r="K226" s="36"/>
      <c r="L226" s="36"/>
    </row>
    <row r="227" ht="14.4" spans="11:12">
      <c r="K227" s="36"/>
      <c r="L227" s="36"/>
    </row>
    <row r="228" ht="14.4" spans="11:12">
      <c r="K228" s="36"/>
      <c r="L228" s="36"/>
    </row>
    <row r="229" ht="14.4" spans="11:12">
      <c r="K229" s="36"/>
      <c r="L229" s="36"/>
    </row>
    <row r="230" ht="14.4" spans="11:12">
      <c r="K230" s="36"/>
      <c r="L230" s="36"/>
    </row>
    <row r="231" ht="14.4" spans="11:12">
      <c r="K231" s="36"/>
      <c r="L231" s="36"/>
    </row>
    <row r="232" ht="14.4" spans="11:12">
      <c r="K232" s="36"/>
      <c r="L232" s="36"/>
    </row>
    <row r="233" ht="14.4" spans="11:12">
      <c r="K233" s="36"/>
      <c r="L233" s="36"/>
    </row>
    <row r="234" ht="14.4" spans="11:12">
      <c r="K234" s="36"/>
      <c r="L234" s="36"/>
    </row>
    <row r="235" ht="14.4" spans="11:12">
      <c r="K235" s="36"/>
      <c r="L235" s="36"/>
    </row>
    <row r="236" ht="14.4" spans="11:12">
      <c r="K236" s="36"/>
      <c r="L236" s="36"/>
    </row>
    <row r="237" ht="14.4" spans="11:12">
      <c r="K237" s="36"/>
      <c r="L237" s="36"/>
    </row>
    <row r="238" ht="14.4" spans="11:12">
      <c r="K238" s="36"/>
      <c r="L238" s="36"/>
    </row>
    <row r="239" ht="14.4" spans="11:12">
      <c r="K239" s="36"/>
      <c r="L239" s="36"/>
    </row>
    <row r="240" ht="14.4" spans="11:12">
      <c r="K240" s="36"/>
      <c r="L240" s="36"/>
    </row>
    <row r="241" ht="14.4" spans="11:12">
      <c r="K241" s="36"/>
      <c r="L241" s="36"/>
    </row>
    <row r="242" ht="14.4" spans="11:12">
      <c r="K242" s="36"/>
      <c r="L242" s="36"/>
    </row>
    <row r="243" ht="14.4" spans="11:12">
      <c r="K243" s="36"/>
      <c r="L243" s="36"/>
    </row>
    <row r="244" ht="14.4" spans="11:12">
      <c r="K244" s="36"/>
      <c r="L244" s="36"/>
    </row>
    <row r="245" ht="14.4" spans="11:12">
      <c r="K245" s="36"/>
      <c r="L245" s="36"/>
    </row>
    <row r="246" ht="14.4" spans="11:12">
      <c r="K246" s="36"/>
      <c r="L246" s="36"/>
    </row>
    <row r="247" ht="14.4" spans="11:12">
      <c r="K247" s="36"/>
      <c r="L247" s="36"/>
    </row>
    <row r="248" ht="14.4" spans="11:12">
      <c r="K248" s="36"/>
      <c r="L248" s="36"/>
    </row>
    <row r="249" ht="14.4" spans="11:12">
      <c r="K249" s="36"/>
      <c r="L249" s="36"/>
    </row>
    <row r="250" ht="14.4" spans="11:12">
      <c r="K250" s="36"/>
      <c r="L250" s="36"/>
    </row>
    <row r="251" ht="14.4" spans="11:12">
      <c r="K251" s="36"/>
      <c r="L251" s="36"/>
    </row>
    <row r="252" ht="14.4" spans="11:12">
      <c r="K252" s="36"/>
      <c r="L252" s="36"/>
    </row>
    <row r="253" ht="14.4" spans="11:12">
      <c r="K253" s="36"/>
      <c r="L253" s="36"/>
    </row>
    <row r="254" ht="14.4" spans="11:12">
      <c r="K254" s="36"/>
      <c r="L254" s="36"/>
    </row>
    <row r="255" ht="14.4" spans="11:12">
      <c r="K255" s="36"/>
      <c r="L255" s="36"/>
    </row>
    <row r="256" ht="14.4" spans="11:12">
      <c r="K256" s="36"/>
      <c r="L256" s="36"/>
    </row>
    <row r="257" ht="14.4" spans="11:12">
      <c r="K257" s="36"/>
      <c r="L257" s="36"/>
    </row>
    <row r="258" ht="14.4" spans="11:12">
      <c r="K258" s="36"/>
      <c r="L258" s="36"/>
    </row>
    <row r="259" ht="14.4" spans="11:12">
      <c r="K259" s="36"/>
      <c r="L259" s="36"/>
    </row>
    <row r="260" ht="14.4" spans="11:12">
      <c r="K260" s="36"/>
      <c r="L260" s="36"/>
    </row>
    <row r="261" ht="14.4" spans="11:12">
      <c r="K261" s="36"/>
      <c r="L261" s="36"/>
    </row>
    <row r="262" ht="14.4" spans="11:12">
      <c r="K262" s="36"/>
      <c r="L262" s="36"/>
    </row>
    <row r="263" ht="14.4" spans="11:12">
      <c r="K263" s="36"/>
      <c r="L263" s="36"/>
    </row>
    <row r="264" ht="14.4" spans="11:12">
      <c r="K264" s="36"/>
      <c r="L264" s="36"/>
    </row>
    <row r="265" ht="14.4" spans="11:12">
      <c r="K265" s="36"/>
      <c r="L265" s="36"/>
    </row>
    <row r="266" ht="14.4" spans="11:12">
      <c r="K266" s="36"/>
      <c r="L266" s="36"/>
    </row>
    <row r="267" ht="14.4" spans="11:12">
      <c r="K267" s="36"/>
      <c r="L267" s="36"/>
    </row>
    <row r="268" ht="14.4" spans="11:12">
      <c r="K268" s="36"/>
      <c r="L268" s="36"/>
    </row>
    <row r="269" ht="14.4" spans="11:12">
      <c r="K269" s="36"/>
      <c r="L269" s="36"/>
    </row>
    <row r="270" ht="14.4" spans="11:12">
      <c r="K270" s="36"/>
      <c r="L270" s="36"/>
    </row>
    <row r="271" ht="14.4" spans="11:12">
      <c r="K271" s="36"/>
      <c r="L271" s="36"/>
    </row>
    <row r="272" ht="14.4" spans="11:12">
      <c r="K272" s="36"/>
      <c r="L272" s="36"/>
    </row>
    <row r="273" ht="14.4" spans="11:12">
      <c r="K273" s="36"/>
      <c r="L273" s="36"/>
    </row>
    <row r="274" ht="14.4" spans="11:12">
      <c r="K274" s="36"/>
      <c r="L274" s="36"/>
    </row>
    <row r="275" ht="14.4" spans="11:12">
      <c r="K275" s="36"/>
      <c r="L275" s="36"/>
    </row>
    <row r="276" ht="14.4" spans="11:12">
      <c r="K276" s="36"/>
      <c r="L276" s="36"/>
    </row>
    <row r="277" ht="14.4" spans="11:12">
      <c r="K277" s="36"/>
      <c r="L277" s="36"/>
    </row>
    <row r="278" ht="14.4" spans="11:12">
      <c r="K278" s="36"/>
      <c r="L278" s="36"/>
    </row>
    <row r="279" ht="14.4" spans="11:12">
      <c r="K279" s="36"/>
      <c r="L279" s="36"/>
    </row>
    <row r="280" ht="14.4" spans="11:12">
      <c r="K280" s="36"/>
      <c r="L280" s="36"/>
    </row>
    <row r="281" ht="14.4" spans="11:12">
      <c r="K281" s="36"/>
      <c r="L281" s="36"/>
    </row>
    <row r="282" ht="14.4" spans="11:12">
      <c r="K282" s="36"/>
      <c r="L282" s="36"/>
    </row>
    <row r="283" ht="14.4" spans="11:12">
      <c r="K283" s="36"/>
      <c r="L283" s="36"/>
    </row>
    <row r="284" ht="14.4" spans="11:12">
      <c r="K284" s="36"/>
      <c r="L284" s="36"/>
    </row>
    <row r="285" ht="14.4" spans="11:12">
      <c r="K285" s="36"/>
      <c r="L285" s="36"/>
    </row>
    <row r="286" ht="14.4" spans="11:12">
      <c r="K286" s="36"/>
      <c r="L286" s="36"/>
    </row>
    <row r="287" ht="14.4" spans="11:12">
      <c r="K287" s="36"/>
      <c r="L287" s="36"/>
    </row>
    <row r="288" ht="14.4" spans="11:12">
      <c r="K288" s="36"/>
      <c r="L288" s="36"/>
    </row>
    <row r="289" ht="14.4" spans="11:12">
      <c r="K289" s="36"/>
      <c r="L289" s="36"/>
    </row>
    <row r="290" ht="14.4" spans="11:12">
      <c r="K290" s="36"/>
      <c r="L290" s="36"/>
    </row>
    <row r="291" ht="14.4" spans="11:12">
      <c r="K291" s="36"/>
      <c r="L291" s="36"/>
    </row>
    <row r="292" ht="14.4" spans="11:12">
      <c r="K292" s="36"/>
      <c r="L292" s="36"/>
    </row>
    <row r="293" ht="14.4" spans="11:12">
      <c r="K293" s="36"/>
      <c r="L293" s="36"/>
    </row>
    <row r="294" ht="14.4" spans="11:12">
      <c r="K294" s="36"/>
      <c r="L294" s="36"/>
    </row>
    <row r="295" ht="14.4" spans="11:12">
      <c r="K295" s="36"/>
      <c r="L295" s="36"/>
    </row>
    <row r="296" ht="14.4" spans="11:12">
      <c r="K296" s="36"/>
      <c r="L296" s="36"/>
    </row>
    <row r="297" ht="14.4" spans="11:12">
      <c r="K297" s="36"/>
      <c r="L297" s="36"/>
    </row>
    <row r="298" ht="14.4" spans="11:12">
      <c r="K298" s="36"/>
      <c r="L298" s="36"/>
    </row>
    <row r="299" ht="14.4" spans="11:12">
      <c r="K299" s="36"/>
      <c r="L299" s="36"/>
    </row>
    <row r="300" ht="14.4" spans="11:12">
      <c r="K300" s="36"/>
      <c r="L300" s="36"/>
    </row>
    <row r="301" ht="14.4" spans="11:12">
      <c r="K301" s="36"/>
      <c r="L301" s="36"/>
    </row>
    <row r="302" ht="14.4" spans="11:12">
      <c r="K302" s="36"/>
      <c r="L302" s="36"/>
    </row>
    <row r="303" ht="14.4" spans="11:12">
      <c r="K303" s="36"/>
      <c r="L303" s="36"/>
    </row>
    <row r="304" ht="14.4" spans="11:12">
      <c r="K304" s="36"/>
      <c r="L304" s="36"/>
    </row>
    <row r="305" ht="14.4" spans="11:12">
      <c r="K305" s="36"/>
      <c r="L305" s="36"/>
    </row>
    <row r="306" ht="14.4" spans="11:12">
      <c r="K306" s="36"/>
      <c r="L306" s="36"/>
    </row>
    <row r="307" ht="14.4" spans="11:12">
      <c r="K307" s="36"/>
      <c r="L307" s="36"/>
    </row>
    <row r="308" ht="14.4" spans="11:12">
      <c r="K308" s="36"/>
      <c r="L308" s="36"/>
    </row>
    <row r="309" ht="14.4" spans="11:12">
      <c r="K309" s="36"/>
      <c r="L309" s="36"/>
    </row>
    <row r="310" ht="14.4" spans="11:12">
      <c r="K310" s="36"/>
      <c r="L310" s="36"/>
    </row>
    <row r="311" ht="14.4" spans="11:12">
      <c r="K311" s="36"/>
      <c r="L311" s="36"/>
    </row>
    <row r="312" ht="14.4" spans="11:12">
      <c r="K312" s="36"/>
      <c r="L312" s="36"/>
    </row>
    <row r="313" ht="14.4" spans="11:12">
      <c r="K313" s="36"/>
      <c r="L313" s="36"/>
    </row>
    <row r="314" ht="14.4" spans="11:12">
      <c r="K314" s="36"/>
      <c r="L314" s="36"/>
    </row>
    <row r="315" ht="14.4" spans="11:12">
      <c r="K315" s="36"/>
      <c r="L315" s="36"/>
    </row>
    <row r="316" ht="14.4" spans="11:12">
      <c r="K316" s="36"/>
      <c r="L316" s="36"/>
    </row>
    <row r="317" ht="14.4" spans="11:12">
      <c r="K317" s="36"/>
      <c r="L317" s="36"/>
    </row>
    <row r="318" ht="14.4" spans="11:12">
      <c r="K318" s="36"/>
      <c r="L318" s="36"/>
    </row>
    <row r="319" ht="14.4" spans="11:12">
      <c r="K319" s="36"/>
      <c r="L319" s="36"/>
    </row>
    <row r="320" ht="14.4" spans="11:12">
      <c r="K320" s="36"/>
      <c r="L320" s="36"/>
    </row>
    <row r="321" ht="14.4" spans="11:12">
      <c r="K321" s="36"/>
      <c r="L321" s="36"/>
    </row>
    <row r="322" ht="14.4" spans="11:12">
      <c r="K322" s="36"/>
      <c r="L322" s="36"/>
    </row>
    <row r="323" ht="14.4" spans="11:12">
      <c r="K323" s="36"/>
      <c r="L323" s="36"/>
    </row>
  </sheetData>
  <mergeCells count="31">
    <mergeCell ref="A1:B1"/>
    <mergeCell ref="A2:O2"/>
    <mergeCell ref="A3:F3"/>
    <mergeCell ref="K3:L3"/>
    <mergeCell ref="M3:N3"/>
    <mergeCell ref="A160:F160"/>
    <mergeCell ref="A161:O161"/>
    <mergeCell ref="A162:O162"/>
    <mergeCell ref="A163:E163"/>
    <mergeCell ref="K163:L163"/>
    <mergeCell ref="A164:E164"/>
    <mergeCell ref="A165:E16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O6:O46"/>
    <mergeCell ref="O47:O93"/>
    <mergeCell ref="O94:O140"/>
    <mergeCell ref="O141:O159"/>
  </mergeCells>
  <pageMargins left="0.17" right="0.09" top="0.46" bottom="0.49" header="0.36" footer="0.4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4"/>
  <sheetViews>
    <sheetView workbookViewId="0">
      <pane ySplit="4" topLeftCell="A113" activePane="bottomLeft" state="frozen"/>
      <selection/>
      <selection pane="bottomLeft" activeCell="U118" sqref="U118"/>
    </sheetView>
  </sheetViews>
  <sheetFormatPr defaultColWidth="9" defaultRowHeight="14.4"/>
  <cols>
    <col min="1" max="1" width="4.37962962962963" customWidth="1"/>
    <col min="2" max="2" width="7.5" customWidth="1"/>
    <col min="3" max="3" width="9.12962962962963" style="2" customWidth="1"/>
    <col min="4" max="4" width="3.75" customWidth="1"/>
    <col min="5" max="5" width="6.5" customWidth="1"/>
    <col min="6" max="6" width="5" customWidth="1"/>
    <col min="7" max="7" width="7.5" customWidth="1"/>
    <col min="8" max="8" width="7.25" style="1" customWidth="1"/>
    <col min="9" max="9" width="6.75" style="1" customWidth="1"/>
    <col min="10" max="10" width="6.5" style="3" customWidth="1"/>
    <col min="11" max="11" width="8" style="3" customWidth="1"/>
    <col min="12" max="12" width="8" style="4" customWidth="1"/>
    <col min="13" max="14" width="6.25" customWidth="1"/>
    <col min="15" max="15" width="9.5" customWidth="1"/>
  </cols>
  <sheetData>
    <row r="1" ht="20.4" spans="1:12">
      <c r="A1" s="5" t="s">
        <v>0</v>
      </c>
      <c r="B1" s="5"/>
      <c r="L1"/>
    </row>
    <row r="2" ht="25.8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>
      <c r="A3" s="7" t="s">
        <v>2</v>
      </c>
      <c r="B3" s="7"/>
      <c r="C3" s="7"/>
      <c r="D3" s="7"/>
      <c r="E3" s="7"/>
      <c r="F3" s="8"/>
      <c r="G3" s="9" t="s">
        <v>3</v>
      </c>
      <c r="H3" s="9"/>
      <c r="I3" s="8"/>
      <c r="J3" s="8" t="s">
        <v>4</v>
      </c>
      <c r="K3" s="17" t="s">
        <v>5</v>
      </c>
      <c r="L3" s="18"/>
      <c r="M3" s="18"/>
      <c r="N3" s="19"/>
      <c r="O3" s="19"/>
    </row>
    <row r="4" ht="45" customHeight="1" spans="1:15">
      <c r="A4" s="10" t="s">
        <v>6</v>
      </c>
      <c r="B4" s="11" t="s">
        <v>7</v>
      </c>
      <c r="C4" s="12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20" t="s">
        <v>15</v>
      </c>
      <c r="K4" s="20" t="s">
        <v>16</v>
      </c>
      <c r="L4" s="21" t="s">
        <v>17</v>
      </c>
      <c r="M4" s="11" t="s">
        <v>18</v>
      </c>
      <c r="N4" s="11" t="s">
        <v>19</v>
      </c>
      <c r="O4" s="10" t="s">
        <v>20</v>
      </c>
    </row>
    <row r="5" s="1" customFormat="1" ht="17.45" customHeight="1" spans="1:15">
      <c r="A5" s="13">
        <v>1</v>
      </c>
      <c r="B5" s="13" t="s">
        <v>189</v>
      </c>
      <c r="C5" s="14" t="s">
        <v>190</v>
      </c>
      <c r="D5" s="13">
        <v>4</v>
      </c>
      <c r="E5" s="14" t="s">
        <v>191</v>
      </c>
      <c r="F5" s="13">
        <v>3.3</v>
      </c>
      <c r="G5" s="15">
        <f t="shared" ref="G5:G67" si="0">H5+I5</f>
        <v>42.37</v>
      </c>
      <c r="H5" s="16">
        <v>10.54</v>
      </c>
      <c r="I5" s="16">
        <v>31.83</v>
      </c>
      <c r="J5" s="22">
        <v>8214</v>
      </c>
      <c r="K5" s="22">
        <f>L5/I5</f>
        <v>10933.9359095193</v>
      </c>
      <c r="L5" s="23">
        <f>G5*J5</f>
        <v>348027.18</v>
      </c>
      <c r="M5" s="24"/>
      <c r="N5" s="24" t="s">
        <v>24</v>
      </c>
      <c r="O5" s="14" t="s">
        <v>25</v>
      </c>
    </row>
    <row r="6" s="1" customFormat="1" ht="17.45" customHeight="1" spans="1:15">
      <c r="A6" s="13">
        <v>2</v>
      </c>
      <c r="B6" s="13" t="s">
        <v>189</v>
      </c>
      <c r="C6" s="14" t="s">
        <v>192</v>
      </c>
      <c r="D6" s="13">
        <v>4</v>
      </c>
      <c r="E6" s="14" t="s">
        <v>191</v>
      </c>
      <c r="F6" s="13">
        <v>3.3</v>
      </c>
      <c r="G6" s="15">
        <f t="shared" si="0"/>
        <v>42.37</v>
      </c>
      <c r="H6" s="16">
        <v>10.54</v>
      </c>
      <c r="I6" s="16">
        <v>31.83</v>
      </c>
      <c r="J6" s="22">
        <v>8214</v>
      </c>
      <c r="K6" s="22">
        <f t="shared" ref="K6:K66" si="1">L6/I6</f>
        <v>10933.9359095193</v>
      </c>
      <c r="L6" s="23">
        <f t="shared" ref="L6:L69" si="2">G6*J6</f>
        <v>348027.18</v>
      </c>
      <c r="M6" s="24"/>
      <c r="N6" s="24" t="s">
        <v>24</v>
      </c>
      <c r="O6" s="14"/>
    </row>
    <row r="7" s="1" customFormat="1" ht="17.45" customHeight="1" spans="1:15">
      <c r="A7" s="13">
        <v>3</v>
      </c>
      <c r="B7" s="13" t="s">
        <v>189</v>
      </c>
      <c r="C7" s="14" t="s">
        <v>193</v>
      </c>
      <c r="D7" s="13">
        <v>4</v>
      </c>
      <c r="E7" s="14" t="s">
        <v>191</v>
      </c>
      <c r="F7" s="13">
        <v>3.3</v>
      </c>
      <c r="G7" s="15">
        <f t="shared" si="0"/>
        <v>42.37</v>
      </c>
      <c r="H7" s="16">
        <v>10.54</v>
      </c>
      <c r="I7" s="16">
        <v>31.83</v>
      </c>
      <c r="J7" s="22">
        <v>8214</v>
      </c>
      <c r="K7" s="22">
        <f t="shared" si="1"/>
        <v>10933.9359095193</v>
      </c>
      <c r="L7" s="23">
        <f t="shared" si="2"/>
        <v>348027.18</v>
      </c>
      <c r="M7" s="24"/>
      <c r="N7" s="24" t="s">
        <v>24</v>
      </c>
      <c r="O7" s="14"/>
    </row>
    <row r="8" s="1" customFormat="1" ht="17.45" customHeight="1" spans="1:15">
      <c r="A8" s="13">
        <v>4</v>
      </c>
      <c r="B8" s="13" t="s">
        <v>189</v>
      </c>
      <c r="C8" s="14" t="s">
        <v>194</v>
      </c>
      <c r="D8" s="13">
        <v>4</v>
      </c>
      <c r="E8" s="14" t="s">
        <v>191</v>
      </c>
      <c r="F8" s="13">
        <v>3.3</v>
      </c>
      <c r="G8" s="15">
        <f t="shared" si="0"/>
        <v>42.37</v>
      </c>
      <c r="H8" s="16">
        <v>10.54</v>
      </c>
      <c r="I8" s="16">
        <v>31.83</v>
      </c>
      <c r="J8" s="22">
        <v>8214</v>
      </c>
      <c r="K8" s="22">
        <f t="shared" si="1"/>
        <v>10933.9359095193</v>
      </c>
      <c r="L8" s="23">
        <f t="shared" si="2"/>
        <v>348027.18</v>
      </c>
      <c r="M8" s="24"/>
      <c r="N8" s="24" t="s">
        <v>24</v>
      </c>
      <c r="O8" s="14"/>
    </row>
    <row r="9" s="1" customFormat="1" ht="17.45" customHeight="1" spans="1:15">
      <c r="A9" s="13">
        <v>5</v>
      </c>
      <c r="B9" s="13" t="s">
        <v>189</v>
      </c>
      <c r="C9" s="14" t="s">
        <v>195</v>
      </c>
      <c r="D9" s="13">
        <v>4</v>
      </c>
      <c r="E9" s="14" t="s">
        <v>191</v>
      </c>
      <c r="F9" s="13">
        <v>3.3</v>
      </c>
      <c r="G9" s="15">
        <f t="shared" si="0"/>
        <v>42.37</v>
      </c>
      <c r="H9" s="16">
        <v>10.54</v>
      </c>
      <c r="I9" s="16">
        <v>31.83</v>
      </c>
      <c r="J9" s="22">
        <v>8214</v>
      </c>
      <c r="K9" s="22">
        <f t="shared" si="1"/>
        <v>10933.9359095193</v>
      </c>
      <c r="L9" s="23">
        <f t="shared" si="2"/>
        <v>348027.18</v>
      </c>
      <c r="M9" s="24"/>
      <c r="N9" s="24" t="s">
        <v>24</v>
      </c>
      <c r="O9" s="14"/>
    </row>
    <row r="10" s="1" customFormat="1" ht="17.45" customHeight="1" spans="1:15">
      <c r="A10" s="13">
        <v>6</v>
      </c>
      <c r="B10" s="13" t="s">
        <v>189</v>
      </c>
      <c r="C10" s="14" t="s">
        <v>196</v>
      </c>
      <c r="D10" s="13">
        <v>4</v>
      </c>
      <c r="E10" s="14" t="s">
        <v>191</v>
      </c>
      <c r="F10" s="13">
        <v>3.3</v>
      </c>
      <c r="G10" s="15">
        <f t="shared" si="0"/>
        <v>57.23</v>
      </c>
      <c r="H10" s="16">
        <v>14.23</v>
      </c>
      <c r="I10" s="16">
        <v>43</v>
      </c>
      <c r="J10" s="22">
        <v>8214</v>
      </c>
      <c r="K10" s="22">
        <f t="shared" si="1"/>
        <v>10932.2609302326</v>
      </c>
      <c r="L10" s="23">
        <f t="shared" si="2"/>
        <v>470087.22</v>
      </c>
      <c r="M10" s="24"/>
      <c r="N10" s="24" t="s">
        <v>24</v>
      </c>
      <c r="O10" s="14"/>
    </row>
    <row r="11" s="1" customFormat="1" ht="17.45" customHeight="1" spans="1:15">
      <c r="A11" s="13">
        <v>7</v>
      </c>
      <c r="B11" s="13" t="s">
        <v>189</v>
      </c>
      <c r="C11" s="14" t="s">
        <v>197</v>
      </c>
      <c r="D11" s="13">
        <v>7</v>
      </c>
      <c r="E11" s="14" t="s">
        <v>191</v>
      </c>
      <c r="F11" s="13">
        <v>3.3</v>
      </c>
      <c r="G11" s="15">
        <f t="shared" si="0"/>
        <v>42.37</v>
      </c>
      <c r="H11" s="16">
        <v>10.54</v>
      </c>
      <c r="I11" s="16">
        <v>31.83</v>
      </c>
      <c r="J11" s="22">
        <v>8214</v>
      </c>
      <c r="K11" s="22">
        <f t="shared" si="1"/>
        <v>10933.9359095193</v>
      </c>
      <c r="L11" s="23">
        <f t="shared" si="2"/>
        <v>348027.18</v>
      </c>
      <c r="M11" s="24"/>
      <c r="N11" s="24" t="s">
        <v>24</v>
      </c>
      <c r="O11" s="14"/>
    </row>
    <row r="12" s="1" customFormat="1" ht="17.45" customHeight="1" spans="1:15">
      <c r="A12" s="13">
        <v>8</v>
      </c>
      <c r="B12" s="13" t="s">
        <v>189</v>
      </c>
      <c r="C12" s="14" t="s">
        <v>198</v>
      </c>
      <c r="D12" s="13">
        <v>7</v>
      </c>
      <c r="E12" s="14" t="s">
        <v>191</v>
      </c>
      <c r="F12" s="13">
        <v>3.3</v>
      </c>
      <c r="G12" s="15">
        <f t="shared" si="0"/>
        <v>42.37</v>
      </c>
      <c r="H12" s="16">
        <v>10.54</v>
      </c>
      <c r="I12" s="16">
        <v>31.83</v>
      </c>
      <c r="J12" s="22">
        <v>8214</v>
      </c>
      <c r="K12" s="22">
        <f t="shared" si="1"/>
        <v>10933.9359095193</v>
      </c>
      <c r="L12" s="23">
        <f t="shared" si="2"/>
        <v>348027.18</v>
      </c>
      <c r="M12" s="24"/>
      <c r="N12" s="24" t="s">
        <v>24</v>
      </c>
      <c r="O12" s="14"/>
    </row>
    <row r="13" s="1" customFormat="1" ht="17.45" customHeight="1" spans="1:15">
      <c r="A13" s="13">
        <v>9</v>
      </c>
      <c r="B13" s="13" t="s">
        <v>189</v>
      </c>
      <c r="C13" s="14" t="s">
        <v>199</v>
      </c>
      <c r="D13" s="13">
        <v>10</v>
      </c>
      <c r="E13" s="14" t="s">
        <v>191</v>
      </c>
      <c r="F13" s="13">
        <v>3.3</v>
      </c>
      <c r="G13" s="15">
        <f t="shared" si="0"/>
        <v>48.32</v>
      </c>
      <c r="H13" s="16">
        <v>12.02</v>
      </c>
      <c r="I13" s="16">
        <v>36.3</v>
      </c>
      <c r="J13" s="22">
        <v>8214</v>
      </c>
      <c r="K13" s="22">
        <f t="shared" si="1"/>
        <v>10933.8975206612</v>
      </c>
      <c r="L13" s="23">
        <f t="shared" si="2"/>
        <v>396900.48</v>
      </c>
      <c r="M13" s="24"/>
      <c r="N13" s="24" t="s">
        <v>24</v>
      </c>
      <c r="O13" s="14"/>
    </row>
    <row r="14" s="1" customFormat="1" ht="17.45" customHeight="1" spans="1:15">
      <c r="A14" s="13">
        <v>10</v>
      </c>
      <c r="B14" s="13" t="s">
        <v>189</v>
      </c>
      <c r="C14" s="14" t="s">
        <v>200</v>
      </c>
      <c r="D14" s="13">
        <v>12</v>
      </c>
      <c r="E14" s="14" t="s">
        <v>191</v>
      </c>
      <c r="F14" s="13">
        <v>3.3</v>
      </c>
      <c r="G14" s="15">
        <f t="shared" si="0"/>
        <v>42.37</v>
      </c>
      <c r="H14" s="16">
        <v>10.54</v>
      </c>
      <c r="I14" s="16">
        <v>31.83</v>
      </c>
      <c r="J14" s="22">
        <v>8214</v>
      </c>
      <c r="K14" s="22">
        <f t="shared" si="1"/>
        <v>10933.9359095193</v>
      </c>
      <c r="L14" s="23">
        <f t="shared" si="2"/>
        <v>348027.18</v>
      </c>
      <c r="M14" s="24"/>
      <c r="N14" s="24" t="s">
        <v>24</v>
      </c>
      <c r="O14" s="14"/>
    </row>
    <row r="15" s="1" customFormat="1" ht="17.45" customHeight="1" spans="1:15">
      <c r="A15" s="13">
        <v>11</v>
      </c>
      <c r="B15" s="13" t="s">
        <v>189</v>
      </c>
      <c r="C15" s="14" t="s">
        <v>201</v>
      </c>
      <c r="D15" s="13">
        <v>14</v>
      </c>
      <c r="E15" s="14" t="s">
        <v>191</v>
      </c>
      <c r="F15" s="13">
        <v>3.3</v>
      </c>
      <c r="G15" s="15">
        <f t="shared" si="0"/>
        <v>42.37</v>
      </c>
      <c r="H15" s="16">
        <v>10.54</v>
      </c>
      <c r="I15" s="16">
        <v>31.83</v>
      </c>
      <c r="J15" s="22">
        <v>8214</v>
      </c>
      <c r="K15" s="22">
        <f t="shared" si="1"/>
        <v>10933.9359095193</v>
      </c>
      <c r="L15" s="23">
        <f t="shared" si="2"/>
        <v>348027.18</v>
      </c>
      <c r="M15" s="24"/>
      <c r="N15" s="24" t="s">
        <v>24</v>
      </c>
      <c r="O15" s="14"/>
    </row>
    <row r="16" s="1" customFormat="1" ht="17.45" customHeight="1" spans="1:15">
      <c r="A16" s="13">
        <v>12</v>
      </c>
      <c r="B16" s="13" t="s">
        <v>189</v>
      </c>
      <c r="C16" s="14" t="s">
        <v>202</v>
      </c>
      <c r="D16" s="13">
        <v>20</v>
      </c>
      <c r="E16" s="14" t="s">
        <v>191</v>
      </c>
      <c r="F16" s="13">
        <v>3.3</v>
      </c>
      <c r="G16" s="15">
        <f t="shared" si="0"/>
        <v>42.37</v>
      </c>
      <c r="H16" s="16">
        <v>10.54</v>
      </c>
      <c r="I16" s="16">
        <v>31.83</v>
      </c>
      <c r="J16" s="22">
        <v>8214</v>
      </c>
      <c r="K16" s="22">
        <f t="shared" si="1"/>
        <v>10933.9359095193</v>
      </c>
      <c r="L16" s="23">
        <f t="shared" si="2"/>
        <v>348027.18</v>
      </c>
      <c r="M16" s="24"/>
      <c r="N16" s="24" t="s">
        <v>24</v>
      </c>
      <c r="O16" s="14"/>
    </row>
    <row r="17" s="1" customFormat="1" ht="17.45" customHeight="1" spans="1:15">
      <c r="A17" s="13">
        <v>13</v>
      </c>
      <c r="B17" s="13" t="s">
        <v>189</v>
      </c>
      <c r="C17" s="14" t="s">
        <v>203</v>
      </c>
      <c r="D17" s="13">
        <v>21</v>
      </c>
      <c r="E17" s="14" t="s">
        <v>191</v>
      </c>
      <c r="F17" s="13">
        <v>3.3</v>
      </c>
      <c r="G17" s="15">
        <v>42.37</v>
      </c>
      <c r="H17" s="16">
        <v>10.54</v>
      </c>
      <c r="I17" s="16">
        <v>31.83</v>
      </c>
      <c r="J17" s="22">
        <v>8214</v>
      </c>
      <c r="K17" s="22">
        <f t="shared" si="1"/>
        <v>10933.9359095193</v>
      </c>
      <c r="L17" s="23">
        <f t="shared" si="2"/>
        <v>348027.18</v>
      </c>
      <c r="M17" s="24"/>
      <c r="N17" s="24" t="s">
        <v>24</v>
      </c>
      <c r="O17" s="14"/>
    </row>
    <row r="18" s="1" customFormat="1" ht="17.45" customHeight="1" spans="1:15">
      <c r="A18" s="13">
        <v>14</v>
      </c>
      <c r="B18" s="13" t="s">
        <v>189</v>
      </c>
      <c r="C18" s="14" t="s">
        <v>204</v>
      </c>
      <c r="D18" s="13">
        <v>21</v>
      </c>
      <c r="E18" s="14" t="s">
        <v>191</v>
      </c>
      <c r="F18" s="13">
        <v>3.3</v>
      </c>
      <c r="G18" s="15">
        <f t="shared" si="0"/>
        <v>42.37</v>
      </c>
      <c r="H18" s="16">
        <v>10.54</v>
      </c>
      <c r="I18" s="16">
        <v>31.83</v>
      </c>
      <c r="J18" s="22">
        <v>8214</v>
      </c>
      <c r="K18" s="22">
        <f t="shared" si="1"/>
        <v>10933.9359095193</v>
      </c>
      <c r="L18" s="23">
        <f t="shared" si="2"/>
        <v>348027.18</v>
      </c>
      <c r="M18" s="24"/>
      <c r="N18" s="24" t="s">
        <v>24</v>
      </c>
      <c r="O18" s="14"/>
    </row>
    <row r="19" s="1" customFormat="1" ht="17.45" customHeight="1" spans="1:15">
      <c r="A19" s="13">
        <v>15</v>
      </c>
      <c r="B19" s="13" t="s">
        <v>189</v>
      </c>
      <c r="C19" s="14" t="s">
        <v>205</v>
      </c>
      <c r="D19" s="13">
        <v>21</v>
      </c>
      <c r="E19" s="14" t="s">
        <v>191</v>
      </c>
      <c r="F19" s="13">
        <v>3.3</v>
      </c>
      <c r="G19" s="15">
        <f t="shared" si="0"/>
        <v>42.37</v>
      </c>
      <c r="H19" s="16">
        <v>10.54</v>
      </c>
      <c r="I19" s="16">
        <v>31.83</v>
      </c>
      <c r="J19" s="22">
        <v>8214</v>
      </c>
      <c r="K19" s="22">
        <f t="shared" si="1"/>
        <v>10933.9359095193</v>
      </c>
      <c r="L19" s="23">
        <f t="shared" si="2"/>
        <v>348027.18</v>
      </c>
      <c r="M19" s="24"/>
      <c r="N19" s="24" t="s">
        <v>24</v>
      </c>
      <c r="O19" s="14"/>
    </row>
    <row r="20" s="1" customFormat="1" ht="17.45" customHeight="1" spans="1:15">
      <c r="A20" s="13">
        <v>16</v>
      </c>
      <c r="B20" s="13" t="s">
        <v>189</v>
      </c>
      <c r="C20" s="14" t="s">
        <v>206</v>
      </c>
      <c r="D20" s="13">
        <v>21</v>
      </c>
      <c r="E20" s="14" t="s">
        <v>191</v>
      </c>
      <c r="F20" s="13">
        <v>3.3</v>
      </c>
      <c r="G20" s="15">
        <f t="shared" si="0"/>
        <v>48.32</v>
      </c>
      <c r="H20" s="16">
        <v>12.02</v>
      </c>
      <c r="I20" s="16">
        <v>36.3</v>
      </c>
      <c r="J20" s="22">
        <v>8214</v>
      </c>
      <c r="K20" s="22">
        <f t="shared" si="1"/>
        <v>10933.8975206612</v>
      </c>
      <c r="L20" s="23">
        <f t="shared" si="2"/>
        <v>396900.48</v>
      </c>
      <c r="M20" s="24"/>
      <c r="N20" s="24" t="s">
        <v>24</v>
      </c>
      <c r="O20" s="14"/>
    </row>
    <row r="21" s="1" customFormat="1" ht="17.45" customHeight="1" spans="1:15">
      <c r="A21" s="13">
        <v>17</v>
      </c>
      <c r="B21" s="13" t="s">
        <v>189</v>
      </c>
      <c r="C21" s="14" t="s">
        <v>207</v>
      </c>
      <c r="D21" s="13">
        <v>21</v>
      </c>
      <c r="E21" s="14" t="s">
        <v>191</v>
      </c>
      <c r="F21" s="13">
        <v>3.3</v>
      </c>
      <c r="G21" s="15">
        <f t="shared" si="0"/>
        <v>42.37</v>
      </c>
      <c r="H21" s="16">
        <v>10.54</v>
      </c>
      <c r="I21" s="16">
        <v>31.83</v>
      </c>
      <c r="J21" s="22">
        <v>8214</v>
      </c>
      <c r="K21" s="22">
        <f t="shared" si="1"/>
        <v>10933.9359095193</v>
      </c>
      <c r="L21" s="23">
        <f t="shared" si="2"/>
        <v>348027.18</v>
      </c>
      <c r="M21" s="24"/>
      <c r="N21" s="24" t="s">
        <v>24</v>
      </c>
      <c r="O21" s="14"/>
    </row>
    <row r="22" s="1" customFormat="1" ht="17.45" customHeight="1" spans="1:15">
      <c r="A22" s="13">
        <v>18</v>
      </c>
      <c r="B22" s="13" t="s">
        <v>189</v>
      </c>
      <c r="C22" s="14" t="s">
        <v>208</v>
      </c>
      <c r="D22" s="13">
        <v>21</v>
      </c>
      <c r="E22" s="14" t="s">
        <v>191</v>
      </c>
      <c r="F22" s="13">
        <v>3.3</v>
      </c>
      <c r="G22" s="15">
        <f t="shared" si="0"/>
        <v>57.23</v>
      </c>
      <c r="H22" s="16">
        <v>14.23</v>
      </c>
      <c r="I22" s="16">
        <v>43</v>
      </c>
      <c r="J22" s="22">
        <v>8214</v>
      </c>
      <c r="K22" s="22">
        <f t="shared" si="1"/>
        <v>10932.2609302326</v>
      </c>
      <c r="L22" s="23">
        <f t="shared" si="2"/>
        <v>470087.22</v>
      </c>
      <c r="M22" s="24"/>
      <c r="N22" s="24" t="s">
        <v>24</v>
      </c>
      <c r="O22" s="14"/>
    </row>
    <row r="23" s="1" customFormat="1" ht="17.45" customHeight="1" spans="1:15">
      <c r="A23" s="13">
        <v>19</v>
      </c>
      <c r="B23" s="13" t="s">
        <v>189</v>
      </c>
      <c r="C23" s="14" t="s">
        <v>209</v>
      </c>
      <c r="D23" s="13">
        <v>21</v>
      </c>
      <c r="E23" s="14" t="s">
        <v>191</v>
      </c>
      <c r="F23" s="13">
        <v>3.3</v>
      </c>
      <c r="G23" s="15">
        <f t="shared" si="0"/>
        <v>42.8</v>
      </c>
      <c r="H23" s="16">
        <v>10.64</v>
      </c>
      <c r="I23" s="16">
        <v>32.16</v>
      </c>
      <c r="J23" s="22">
        <v>8214</v>
      </c>
      <c r="K23" s="22">
        <f t="shared" si="1"/>
        <v>10931.5671641791</v>
      </c>
      <c r="L23" s="23">
        <f t="shared" si="2"/>
        <v>351559.2</v>
      </c>
      <c r="M23" s="24"/>
      <c r="N23" s="24" t="s">
        <v>24</v>
      </c>
      <c r="O23" s="14"/>
    </row>
    <row r="24" s="1" customFormat="1" ht="17.45" customHeight="1" spans="1:15">
      <c r="A24" s="13">
        <v>20</v>
      </c>
      <c r="B24" s="13" t="s">
        <v>189</v>
      </c>
      <c r="C24" s="14" t="s">
        <v>210</v>
      </c>
      <c r="D24" s="13">
        <v>21</v>
      </c>
      <c r="E24" s="14" t="s">
        <v>191</v>
      </c>
      <c r="F24" s="13">
        <v>3.3</v>
      </c>
      <c r="G24" s="15">
        <f t="shared" si="0"/>
        <v>42.8</v>
      </c>
      <c r="H24" s="16">
        <v>10.64</v>
      </c>
      <c r="I24" s="16">
        <v>32.16</v>
      </c>
      <c r="J24" s="22">
        <v>8214</v>
      </c>
      <c r="K24" s="22">
        <f t="shared" si="1"/>
        <v>10931.5671641791</v>
      </c>
      <c r="L24" s="23">
        <f t="shared" si="2"/>
        <v>351559.2</v>
      </c>
      <c r="M24" s="24"/>
      <c r="N24" s="24" t="s">
        <v>24</v>
      </c>
      <c r="O24" s="14"/>
    </row>
    <row r="25" s="1" customFormat="1" ht="17.45" customHeight="1" spans="1:15">
      <c r="A25" s="13">
        <v>21</v>
      </c>
      <c r="B25" s="13" t="s">
        <v>189</v>
      </c>
      <c r="C25" s="14" t="s">
        <v>211</v>
      </c>
      <c r="D25" s="13">
        <v>21</v>
      </c>
      <c r="E25" s="14" t="s">
        <v>191</v>
      </c>
      <c r="F25" s="13">
        <v>3.3</v>
      </c>
      <c r="G25" s="15">
        <f t="shared" si="0"/>
        <v>42.8</v>
      </c>
      <c r="H25" s="16">
        <v>10.64</v>
      </c>
      <c r="I25" s="16">
        <v>32.16</v>
      </c>
      <c r="J25" s="22">
        <v>8214</v>
      </c>
      <c r="K25" s="22">
        <f t="shared" si="1"/>
        <v>10931.5671641791</v>
      </c>
      <c r="L25" s="23">
        <f t="shared" si="2"/>
        <v>351559.2</v>
      </c>
      <c r="M25" s="24"/>
      <c r="N25" s="24" t="s">
        <v>24</v>
      </c>
      <c r="O25" s="14"/>
    </row>
    <row r="26" s="1" customFormat="1" ht="17.45" customHeight="1" spans="1:15">
      <c r="A26" s="13">
        <v>22</v>
      </c>
      <c r="B26" s="13" t="s">
        <v>189</v>
      </c>
      <c r="C26" s="14" t="s">
        <v>212</v>
      </c>
      <c r="D26" s="13">
        <v>21</v>
      </c>
      <c r="E26" s="14" t="s">
        <v>191</v>
      </c>
      <c r="F26" s="13">
        <v>3.3</v>
      </c>
      <c r="G26" s="15">
        <f t="shared" si="0"/>
        <v>42.37</v>
      </c>
      <c r="H26" s="16">
        <v>10.54</v>
      </c>
      <c r="I26" s="16">
        <v>31.83</v>
      </c>
      <c r="J26" s="22">
        <v>8214</v>
      </c>
      <c r="K26" s="22">
        <f t="shared" si="1"/>
        <v>10933.9359095193</v>
      </c>
      <c r="L26" s="23">
        <f t="shared" si="2"/>
        <v>348027.18</v>
      </c>
      <c r="M26" s="24"/>
      <c r="N26" s="24" t="s">
        <v>24</v>
      </c>
      <c r="O26" s="14"/>
    </row>
    <row r="27" s="1" customFormat="1" ht="17.45" customHeight="1" spans="1:15">
      <c r="A27" s="13">
        <v>23</v>
      </c>
      <c r="B27" s="13" t="s">
        <v>189</v>
      </c>
      <c r="C27" s="14" t="s">
        <v>213</v>
      </c>
      <c r="D27" s="13">
        <v>21</v>
      </c>
      <c r="E27" s="14" t="s">
        <v>191</v>
      </c>
      <c r="F27" s="13">
        <v>3.3</v>
      </c>
      <c r="G27" s="15">
        <f t="shared" si="0"/>
        <v>48.32</v>
      </c>
      <c r="H27" s="16">
        <v>12.02</v>
      </c>
      <c r="I27" s="16">
        <v>36.3</v>
      </c>
      <c r="J27" s="22">
        <v>8214</v>
      </c>
      <c r="K27" s="22">
        <f t="shared" si="1"/>
        <v>10933.8975206612</v>
      </c>
      <c r="L27" s="23">
        <f t="shared" si="2"/>
        <v>396900.48</v>
      </c>
      <c r="M27" s="24"/>
      <c r="N27" s="24" t="s">
        <v>24</v>
      </c>
      <c r="O27" s="14"/>
    </row>
    <row r="28" s="1" customFormat="1" ht="17.45" customHeight="1" spans="1:15">
      <c r="A28" s="13">
        <v>24</v>
      </c>
      <c r="B28" s="13" t="s">
        <v>189</v>
      </c>
      <c r="C28" s="14" t="s">
        <v>214</v>
      </c>
      <c r="D28" s="13">
        <v>22</v>
      </c>
      <c r="E28" s="14" t="s">
        <v>191</v>
      </c>
      <c r="F28" s="13">
        <v>3.3</v>
      </c>
      <c r="G28" s="15">
        <f t="shared" si="0"/>
        <v>42.37</v>
      </c>
      <c r="H28" s="16">
        <v>10.54</v>
      </c>
      <c r="I28" s="16">
        <v>31.83</v>
      </c>
      <c r="J28" s="22">
        <v>8214</v>
      </c>
      <c r="K28" s="22">
        <f t="shared" si="1"/>
        <v>10933.9359095193</v>
      </c>
      <c r="L28" s="23">
        <f t="shared" si="2"/>
        <v>348027.18</v>
      </c>
      <c r="M28" s="24"/>
      <c r="N28" s="24" t="s">
        <v>24</v>
      </c>
      <c r="O28" s="14"/>
    </row>
    <row r="29" s="1" customFormat="1" ht="17.45" customHeight="1" spans="1:15">
      <c r="A29" s="13">
        <v>25</v>
      </c>
      <c r="B29" s="13" t="s">
        <v>189</v>
      </c>
      <c r="C29" s="14" t="s">
        <v>215</v>
      </c>
      <c r="D29" s="13">
        <v>22</v>
      </c>
      <c r="E29" s="14" t="s">
        <v>191</v>
      </c>
      <c r="F29" s="13">
        <v>3.3</v>
      </c>
      <c r="G29" s="15">
        <f t="shared" si="0"/>
        <v>42.37</v>
      </c>
      <c r="H29" s="16">
        <v>10.54</v>
      </c>
      <c r="I29" s="16">
        <v>31.83</v>
      </c>
      <c r="J29" s="22">
        <v>8214</v>
      </c>
      <c r="K29" s="22">
        <f t="shared" si="1"/>
        <v>10933.9359095193</v>
      </c>
      <c r="L29" s="23">
        <f t="shared" si="2"/>
        <v>348027.18</v>
      </c>
      <c r="M29" s="24"/>
      <c r="N29" s="24" t="s">
        <v>24</v>
      </c>
      <c r="O29" s="14"/>
    </row>
    <row r="30" s="1" customFormat="1" ht="17.45" customHeight="1" spans="1:15">
      <c r="A30" s="13">
        <v>26</v>
      </c>
      <c r="B30" s="13" t="s">
        <v>189</v>
      </c>
      <c r="C30" s="14" t="s">
        <v>216</v>
      </c>
      <c r="D30" s="13">
        <v>22</v>
      </c>
      <c r="E30" s="14" t="s">
        <v>191</v>
      </c>
      <c r="F30" s="13">
        <v>3.3</v>
      </c>
      <c r="G30" s="15">
        <f t="shared" si="0"/>
        <v>42.37</v>
      </c>
      <c r="H30" s="16">
        <v>10.54</v>
      </c>
      <c r="I30" s="16">
        <v>31.83</v>
      </c>
      <c r="J30" s="22">
        <v>8214</v>
      </c>
      <c r="K30" s="22">
        <f t="shared" si="1"/>
        <v>10933.9359095193</v>
      </c>
      <c r="L30" s="23">
        <f t="shared" si="2"/>
        <v>348027.18</v>
      </c>
      <c r="M30" s="24"/>
      <c r="N30" s="24" t="s">
        <v>24</v>
      </c>
      <c r="O30" s="14"/>
    </row>
    <row r="31" s="1" customFormat="1" ht="17.45" customHeight="1" spans="1:15">
      <c r="A31" s="13">
        <v>27</v>
      </c>
      <c r="B31" s="13" t="s">
        <v>189</v>
      </c>
      <c r="C31" s="14" t="s">
        <v>217</v>
      </c>
      <c r="D31" s="13">
        <v>22</v>
      </c>
      <c r="E31" s="14" t="s">
        <v>191</v>
      </c>
      <c r="F31" s="13">
        <v>3.3</v>
      </c>
      <c r="G31" s="15">
        <f t="shared" si="0"/>
        <v>42.37</v>
      </c>
      <c r="H31" s="16">
        <v>10.54</v>
      </c>
      <c r="I31" s="16">
        <v>31.83</v>
      </c>
      <c r="J31" s="22">
        <v>8214</v>
      </c>
      <c r="K31" s="22">
        <f t="shared" si="1"/>
        <v>10933.9359095193</v>
      </c>
      <c r="L31" s="23">
        <f t="shared" si="2"/>
        <v>348027.18</v>
      </c>
      <c r="M31" s="24"/>
      <c r="N31" s="24" t="s">
        <v>24</v>
      </c>
      <c r="O31" s="14"/>
    </row>
    <row r="32" s="1" customFormat="1" ht="17.45" customHeight="1" spans="1:15">
      <c r="A32" s="13">
        <v>28</v>
      </c>
      <c r="B32" s="13" t="s">
        <v>189</v>
      </c>
      <c r="C32" s="14" t="s">
        <v>218</v>
      </c>
      <c r="D32" s="13">
        <v>22</v>
      </c>
      <c r="E32" s="14" t="s">
        <v>191</v>
      </c>
      <c r="F32" s="13">
        <v>3.3</v>
      </c>
      <c r="G32" s="15">
        <f t="shared" si="0"/>
        <v>42.37</v>
      </c>
      <c r="H32" s="16">
        <v>10.54</v>
      </c>
      <c r="I32" s="16">
        <v>31.83</v>
      </c>
      <c r="J32" s="22">
        <v>8214</v>
      </c>
      <c r="K32" s="22">
        <f t="shared" si="1"/>
        <v>10933.9359095193</v>
      </c>
      <c r="L32" s="23">
        <f t="shared" si="2"/>
        <v>348027.18</v>
      </c>
      <c r="M32" s="24"/>
      <c r="N32" s="24" t="s">
        <v>24</v>
      </c>
      <c r="O32" s="14"/>
    </row>
    <row r="33" s="1" customFormat="1" ht="17.45" customHeight="1" spans="1:15">
      <c r="A33" s="13">
        <v>29</v>
      </c>
      <c r="B33" s="13" t="s">
        <v>189</v>
      </c>
      <c r="C33" s="14" t="s">
        <v>219</v>
      </c>
      <c r="D33" s="13">
        <v>22</v>
      </c>
      <c r="E33" s="14" t="s">
        <v>191</v>
      </c>
      <c r="F33" s="13">
        <v>3.3</v>
      </c>
      <c r="G33" s="15">
        <f t="shared" si="0"/>
        <v>48.32</v>
      </c>
      <c r="H33" s="16">
        <v>12.02</v>
      </c>
      <c r="I33" s="16">
        <v>36.3</v>
      </c>
      <c r="J33" s="22">
        <v>8214</v>
      </c>
      <c r="K33" s="22">
        <f t="shared" si="1"/>
        <v>10933.8975206612</v>
      </c>
      <c r="L33" s="23">
        <f t="shared" si="2"/>
        <v>396900.48</v>
      </c>
      <c r="M33" s="24"/>
      <c r="N33" s="24" t="s">
        <v>24</v>
      </c>
      <c r="O33" s="14"/>
    </row>
    <row r="34" s="1" customFormat="1" ht="17.45" customHeight="1" spans="1:15">
      <c r="A34" s="13">
        <v>30</v>
      </c>
      <c r="B34" s="13" t="s">
        <v>189</v>
      </c>
      <c r="C34" s="14" t="s">
        <v>220</v>
      </c>
      <c r="D34" s="13">
        <v>22</v>
      </c>
      <c r="E34" s="14" t="s">
        <v>191</v>
      </c>
      <c r="F34" s="13">
        <v>3.3</v>
      </c>
      <c r="G34" s="15">
        <f t="shared" si="0"/>
        <v>42.37</v>
      </c>
      <c r="H34" s="16">
        <v>10.54</v>
      </c>
      <c r="I34" s="16">
        <v>31.83</v>
      </c>
      <c r="J34" s="22">
        <v>8214</v>
      </c>
      <c r="K34" s="22">
        <f t="shared" si="1"/>
        <v>10933.9359095193</v>
      </c>
      <c r="L34" s="23">
        <f t="shared" si="2"/>
        <v>348027.18</v>
      </c>
      <c r="M34" s="24"/>
      <c r="N34" s="24" t="s">
        <v>24</v>
      </c>
      <c r="O34" s="14"/>
    </row>
    <row r="35" s="1" customFormat="1" ht="17.45" customHeight="1" spans="1:15">
      <c r="A35" s="13">
        <v>31</v>
      </c>
      <c r="B35" s="13" t="s">
        <v>189</v>
      </c>
      <c r="C35" s="14" t="s">
        <v>221</v>
      </c>
      <c r="D35" s="13">
        <v>22</v>
      </c>
      <c r="E35" s="14" t="s">
        <v>191</v>
      </c>
      <c r="F35" s="13">
        <v>3.3</v>
      </c>
      <c r="G35" s="15">
        <f t="shared" si="0"/>
        <v>42.37</v>
      </c>
      <c r="H35" s="16">
        <v>10.54</v>
      </c>
      <c r="I35" s="16">
        <v>31.83</v>
      </c>
      <c r="J35" s="22">
        <v>8214</v>
      </c>
      <c r="K35" s="22">
        <f t="shared" si="1"/>
        <v>10933.9359095193</v>
      </c>
      <c r="L35" s="23">
        <f t="shared" si="2"/>
        <v>348027.18</v>
      </c>
      <c r="M35" s="24"/>
      <c r="N35" s="24" t="s">
        <v>24</v>
      </c>
      <c r="O35" s="14"/>
    </row>
    <row r="36" s="1" customFormat="1" ht="17.45" customHeight="1" spans="1:15">
      <c r="A36" s="13">
        <v>32</v>
      </c>
      <c r="B36" s="13" t="s">
        <v>189</v>
      </c>
      <c r="C36" s="14" t="s">
        <v>222</v>
      </c>
      <c r="D36" s="13">
        <v>22</v>
      </c>
      <c r="E36" s="14" t="s">
        <v>191</v>
      </c>
      <c r="F36" s="13">
        <v>3.3</v>
      </c>
      <c r="G36" s="15">
        <f t="shared" si="0"/>
        <v>42.37</v>
      </c>
      <c r="H36" s="16">
        <v>10.54</v>
      </c>
      <c r="I36" s="16">
        <v>31.83</v>
      </c>
      <c r="J36" s="22">
        <v>8214</v>
      </c>
      <c r="K36" s="22">
        <f t="shared" si="1"/>
        <v>10933.9359095193</v>
      </c>
      <c r="L36" s="23">
        <f t="shared" si="2"/>
        <v>348027.18</v>
      </c>
      <c r="M36" s="24"/>
      <c r="N36" s="24" t="s">
        <v>24</v>
      </c>
      <c r="O36" s="14"/>
    </row>
    <row r="37" s="1" customFormat="1" ht="17.45" customHeight="1" spans="1:15">
      <c r="A37" s="13">
        <v>33</v>
      </c>
      <c r="B37" s="13" t="s">
        <v>189</v>
      </c>
      <c r="C37" s="14" t="s">
        <v>223</v>
      </c>
      <c r="D37" s="13">
        <v>22</v>
      </c>
      <c r="E37" s="14" t="s">
        <v>191</v>
      </c>
      <c r="F37" s="13">
        <v>3.3</v>
      </c>
      <c r="G37" s="15">
        <f t="shared" si="0"/>
        <v>42.37</v>
      </c>
      <c r="H37" s="16">
        <v>10.54</v>
      </c>
      <c r="I37" s="16">
        <v>31.83</v>
      </c>
      <c r="J37" s="22">
        <v>8214</v>
      </c>
      <c r="K37" s="22">
        <f t="shared" si="1"/>
        <v>10933.9359095193</v>
      </c>
      <c r="L37" s="23">
        <f t="shared" si="2"/>
        <v>348027.18</v>
      </c>
      <c r="M37" s="24"/>
      <c r="N37" s="24" t="s">
        <v>24</v>
      </c>
      <c r="O37" s="14"/>
    </row>
    <row r="38" s="1" customFormat="1" ht="17.45" customHeight="1" spans="1:15">
      <c r="A38" s="13">
        <v>34</v>
      </c>
      <c r="B38" s="13" t="s">
        <v>189</v>
      </c>
      <c r="C38" s="14" t="s">
        <v>224</v>
      </c>
      <c r="D38" s="13">
        <v>22</v>
      </c>
      <c r="E38" s="14" t="s">
        <v>191</v>
      </c>
      <c r="F38" s="13">
        <v>3.3</v>
      </c>
      <c r="G38" s="15">
        <f t="shared" si="0"/>
        <v>42.37</v>
      </c>
      <c r="H38" s="16">
        <v>10.54</v>
      </c>
      <c r="I38" s="16">
        <v>31.83</v>
      </c>
      <c r="J38" s="22">
        <v>8214</v>
      </c>
      <c r="K38" s="22">
        <f t="shared" si="1"/>
        <v>10933.9359095193</v>
      </c>
      <c r="L38" s="23">
        <f t="shared" si="2"/>
        <v>348027.18</v>
      </c>
      <c r="M38" s="24"/>
      <c r="N38" s="24" t="s">
        <v>24</v>
      </c>
      <c r="O38" s="14"/>
    </row>
    <row r="39" s="1" customFormat="1" ht="17.45" customHeight="1" spans="1:15">
      <c r="A39" s="13">
        <v>35</v>
      </c>
      <c r="B39" s="13" t="s">
        <v>189</v>
      </c>
      <c r="C39" s="14" t="s">
        <v>225</v>
      </c>
      <c r="D39" s="13">
        <v>22</v>
      </c>
      <c r="E39" s="14" t="s">
        <v>191</v>
      </c>
      <c r="F39" s="13">
        <v>3.3</v>
      </c>
      <c r="G39" s="15">
        <f t="shared" si="0"/>
        <v>57.23</v>
      </c>
      <c r="H39" s="16">
        <v>14.23</v>
      </c>
      <c r="I39" s="16">
        <v>43</v>
      </c>
      <c r="J39" s="22">
        <v>8214</v>
      </c>
      <c r="K39" s="22">
        <f t="shared" si="1"/>
        <v>10932.2609302326</v>
      </c>
      <c r="L39" s="23">
        <f t="shared" si="2"/>
        <v>470087.22</v>
      </c>
      <c r="M39" s="24"/>
      <c r="N39" s="24" t="s">
        <v>24</v>
      </c>
      <c r="O39" s="14"/>
    </row>
    <row r="40" s="1" customFormat="1" ht="17.45" customHeight="1" spans="1:15">
      <c r="A40" s="13">
        <v>36</v>
      </c>
      <c r="B40" s="13" t="s">
        <v>189</v>
      </c>
      <c r="C40" s="14" t="s">
        <v>226</v>
      </c>
      <c r="D40" s="13">
        <v>22</v>
      </c>
      <c r="E40" s="14" t="s">
        <v>191</v>
      </c>
      <c r="F40" s="13">
        <v>3.3</v>
      </c>
      <c r="G40" s="15">
        <f t="shared" si="0"/>
        <v>42.8</v>
      </c>
      <c r="H40" s="16">
        <v>10.64</v>
      </c>
      <c r="I40" s="16">
        <v>32.16</v>
      </c>
      <c r="J40" s="22">
        <v>8214</v>
      </c>
      <c r="K40" s="22">
        <f t="shared" si="1"/>
        <v>10931.5671641791</v>
      </c>
      <c r="L40" s="23">
        <f t="shared" si="2"/>
        <v>351559.2</v>
      </c>
      <c r="M40" s="24"/>
      <c r="N40" s="24" t="s">
        <v>24</v>
      </c>
      <c r="O40" s="14"/>
    </row>
    <row r="41" s="1" customFormat="1" ht="17.45" customHeight="1" spans="1:15">
      <c r="A41" s="13">
        <v>37</v>
      </c>
      <c r="B41" s="13" t="s">
        <v>189</v>
      </c>
      <c r="C41" s="14" t="s">
        <v>227</v>
      </c>
      <c r="D41" s="13">
        <v>22</v>
      </c>
      <c r="E41" s="14" t="s">
        <v>191</v>
      </c>
      <c r="F41" s="13">
        <v>3.3</v>
      </c>
      <c r="G41" s="15">
        <f t="shared" si="0"/>
        <v>42.8</v>
      </c>
      <c r="H41" s="16">
        <v>10.64</v>
      </c>
      <c r="I41" s="16">
        <v>32.16</v>
      </c>
      <c r="J41" s="22">
        <v>8214</v>
      </c>
      <c r="K41" s="22">
        <f t="shared" si="1"/>
        <v>10931.5671641791</v>
      </c>
      <c r="L41" s="23">
        <f t="shared" si="2"/>
        <v>351559.2</v>
      </c>
      <c r="M41" s="24"/>
      <c r="N41" s="24" t="s">
        <v>24</v>
      </c>
      <c r="O41" s="14"/>
    </row>
    <row r="42" s="1" customFormat="1" ht="17.45" customHeight="1" spans="1:15">
      <c r="A42" s="13">
        <v>38</v>
      </c>
      <c r="B42" s="13" t="s">
        <v>189</v>
      </c>
      <c r="C42" s="14" t="s">
        <v>228</v>
      </c>
      <c r="D42" s="13">
        <v>22</v>
      </c>
      <c r="E42" s="14" t="s">
        <v>191</v>
      </c>
      <c r="F42" s="13">
        <v>3.3</v>
      </c>
      <c r="G42" s="15">
        <f t="shared" si="0"/>
        <v>42.8</v>
      </c>
      <c r="H42" s="16">
        <v>10.64</v>
      </c>
      <c r="I42" s="16">
        <v>32.16</v>
      </c>
      <c r="J42" s="22">
        <v>8214</v>
      </c>
      <c r="K42" s="22">
        <f t="shared" si="1"/>
        <v>10931.5671641791</v>
      </c>
      <c r="L42" s="23">
        <f t="shared" si="2"/>
        <v>351559.2</v>
      </c>
      <c r="M42" s="24"/>
      <c r="N42" s="24" t="s">
        <v>24</v>
      </c>
      <c r="O42" s="14"/>
    </row>
    <row r="43" s="1" customFormat="1" ht="17.45" customHeight="1" spans="1:15">
      <c r="A43" s="13">
        <v>39</v>
      </c>
      <c r="B43" s="13" t="s">
        <v>189</v>
      </c>
      <c r="C43" s="14" t="s">
        <v>229</v>
      </c>
      <c r="D43" s="13">
        <v>22</v>
      </c>
      <c r="E43" s="14" t="s">
        <v>191</v>
      </c>
      <c r="F43" s="13">
        <v>3.3</v>
      </c>
      <c r="G43" s="15">
        <f t="shared" si="0"/>
        <v>42.8</v>
      </c>
      <c r="H43" s="16">
        <v>10.64</v>
      </c>
      <c r="I43" s="16">
        <v>32.16</v>
      </c>
      <c r="J43" s="22">
        <v>8214</v>
      </c>
      <c r="K43" s="22">
        <f t="shared" si="1"/>
        <v>10931.5671641791</v>
      </c>
      <c r="L43" s="23">
        <f t="shared" si="2"/>
        <v>351559.2</v>
      </c>
      <c r="M43" s="24"/>
      <c r="N43" s="24" t="s">
        <v>24</v>
      </c>
      <c r="O43" s="14" t="s">
        <v>25</v>
      </c>
    </row>
    <row r="44" s="1" customFormat="1" ht="17.45" customHeight="1" spans="1:15">
      <c r="A44" s="13">
        <v>40</v>
      </c>
      <c r="B44" s="13" t="s">
        <v>189</v>
      </c>
      <c r="C44" s="14" t="s">
        <v>230</v>
      </c>
      <c r="D44" s="13">
        <v>22</v>
      </c>
      <c r="E44" s="14" t="s">
        <v>191</v>
      </c>
      <c r="F44" s="13">
        <v>3.3</v>
      </c>
      <c r="G44" s="15">
        <f t="shared" si="0"/>
        <v>42.8</v>
      </c>
      <c r="H44" s="16">
        <v>10.64</v>
      </c>
      <c r="I44" s="16">
        <v>32.16</v>
      </c>
      <c r="J44" s="22">
        <v>8214</v>
      </c>
      <c r="K44" s="22">
        <f t="shared" si="1"/>
        <v>10931.5671641791</v>
      </c>
      <c r="L44" s="23">
        <f t="shared" si="2"/>
        <v>351559.2</v>
      </c>
      <c r="M44" s="24"/>
      <c r="N44" s="24" t="s">
        <v>24</v>
      </c>
      <c r="O44" s="14"/>
    </row>
    <row r="45" s="1" customFormat="1" ht="17.45" customHeight="1" spans="1:15">
      <c r="A45" s="13">
        <v>41</v>
      </c>
      <c r="B45" s="13" t="s">
        <v>189</v>
      </c>
      <c r="C45" s="14" t="s">
        <v>231</v>
      </c>
      <c r="D45" s="13">
        <v>22</v>
      </c>
      <c r="E45" s="14" t="s">
        <v>191</v>
      </c>
      <c r="F45" s="13">
        <v>3.3</v>
      </c>
      <c r="G45" s="15">
        <f t="shared" si="0"/>
        <v>42.8</v>
      </c>
      <c r="H45" s="16">
        <v>10.64</v>
      </c>
      <c r="I45" s="16">
        <v>32.16</v>
      </c>
      <c r="J45" s="22">
        <v>8214</v>
      </c>
      <c r="K45" s="22">
        <f t="shared" si="1"/>
        <v>10931.5671641791</v>
      </c>
      <c r="L45" s="23">
        <f t="shared" si="2"/>
        <v>351559.2</v>
      </c>
      <c r="M45" s="24"/>
      <c r="N45" s="24" t="s">
        <v>24</v>
      </c>
      <c r="O45" s="14"/>
    </row>
    <row r="46" s="1" customFormat="1" ht="17.45" customHeight="1" spans="1:15">
      <c r="A46" s="13">
        <v>42</v>
      </c>
      <c r="B46" s="13" t="s">
        <v>189</v>
      </c>
      <c r="C46" s="14" t="s">
        <v>232</v>
      </c>
      <c r="D46" s="13">
        <v>22</v>
      </c>
      <c r="E46" s="14" t="s">
        <v>191</v>
      </c>
      <c r="F46" s="13">
        <v>3.3</v>
      </c>
      <c r="G46" s="15">
        <f t="shared" si="0"/>
        <v>42.8</v>
      </c>
      <c r="H46" s="16">
        <v>10.64</v>
      </c>
      <c r="I46" s="16">
        <v>32.16</v>
      </c>
      <c r="J46" s="22">
        <v>8214</v>
      </c>
      <c r="K46" s="22">
        <f t="shared" si="1"/>
        <v>10931.5671641791</v>
      </c>
      <c r="L46" s="23">
        <f t="shared" si="2"/>
        <v>351559.2</v>
      </c>
      <c r="M46" s="24"/>
      <c r="N46" s="24" t="s">
        <v>24</v>
      </c>
      <c r="O46" s="14"/>
    </row>
    <row r="47" s="1" customFormat="1" ht="17.45" customHeight="1" spans="1:15">
      <c r="A47" s="13">
        <v>43</v>
      </c>
      <c r="B47" s="13" t="s">
        <v>189</v>
      </c>
      <c r="C47" s="14" t="s">
        <v>233</v>
      </c>
      <c r="D47" s="13">
        <v>22</v>
      </c>
      <c r="E47" s="14" t="s">
        <v>191</v>
      </c>
      <c r="F47" s="13">
        <v>3.3</v>
      </c>
      <c r="G47" s="15">
        <f t="shared" si="0"/>
        <v>42.8</v>
      </c>
      <c r="H47" s="16">
        <v>10.64</v>
      </c>
      <c r="I47" s="16">
        <v>32.16</v>
      </c>
      <c r="J47" s="22">
        <v>8214</v>
      </c>
      <c r="K47" s="22">
        <f t="shared" si="1"/>
        <v>10931.5671641791</v>
      </c>
      <c r="L47" s="23">
        <f t="shared" si="2"/>
        <v>351559.2</v>
      </c>
      <c r="M47" s="24"/>
      <c r="N47" s="24" t="s">
        <v>24</v>
      </c>
      <c r="O47" s="14"/>
    </row>
    <row r="48" s="1" customFormat="1" ht="17.45" customHeight="1" spans="1:15">
      <c r="A48" s="13">
        <v>44</v>
      </c>
      <c r="B48" s="13" t="s">
        <v>189</v>
      </c>
      <c r="C48" s="14" t="s">
        <v>234</v>
      </c>
      <c r="D48" s="13">
        <v>22</v>
      </c>
      <c r="E48" s="14" t="s">
        <v>191</v>
      </c>
      <c r="F48" s="13">
        <v>3.3</v>
      </c>
      <c r="G48" s="15">
        <f t="shared" si="0"/>
        <v>42.37</v>
      </c>
      <c r="H48" s="16">
        <v>10.54</v>
      </c>
      <c r="I48" s="16">
        <v>31.83</v>
      </c>
      <c r="J48" s="22">
        <v>8300</v>
      </c>
      <c r="K48" s="22">
        <f t="shared" si="1"/>
        <v>11048.4134464342</v>
      </c>
      <c r="L48" s="23">
        <f t="shared" si="2"/>
        <v>351671</v>
      </c>
      <c r="M48" s="24"/>
      <c r="N48" s="24" t="s">
        <v>24</v>
      </c>
      <c r="O48" s="14"/>
    </row>
    <row r="49" s="1" customFormat="1" ht="17.45" customHeight="1" spans="1:15">
      <c r="A49" s="13">
        <v>45</v>
      </c>
      <c r="B49" s="13" t="s">
        <v>189</v>
      </c>
      <c r="C49" s="14" t="s">
        <v>235</v>
      </c>
      <c r="D49" s="13">
        <v>22</v>
      </c>
      <c r="E49" s="14" t="s">
        <v>191</v>
      </c>
      <c r="F49" s="13">
        <v>3.3</v>
      </c>
      <c r="G49" s="15">
        <f t="shared" si="0"/>
        <v>48.32</v>
      </c>
      <c r="H49" s="16">
        <v>12.02</v>
      </c>
      <c r="I49" s="16">
        <v>36.3</v>
      </c>
      <c r="J49" s="22">
        <v>8300</v>
      </c>
      <c r="K49" s="22">
        <f t="shared" si="1"/>
        <v>11048.3746556474</v>
      </c>
      <c r="L49" s="23">
        <f t="shared" si="2"/>
        <v>401056</v>
      </c>
      <c r="M49" s="24"/>
      <c r="N49" s="24" t="s">
        <v>24</v>
      </c>
      <c r="O49" s="14"/>
    </row>
    <row r="50" s="1" customFormat="1" ht="17.45" customHeight="1" spans="1:15">
      <c r="A50" s="13">
        <v>46</v>
      </c>
      <c r="B50" s="13" t="s">
        <v>189</v>
      </c>
      <c r="C50" s="14" t="s">
        <v>236</v>
      </c>
      <c r="D50" s="13">
        <v>23</v>
      </c>
      <c r="E50" s="14" t="s">
        <v>191</v>
      </c>
      <c r="F50" s="13">
        <v>3.3</v>
      </c>
      <c r="G50" s="15">
        <f t="shared" si="0"/>
        <v>42.37</v>
      </c>
      <c r="H50" s="16">
        <v>10.54</v>
      </c>
      <c r="I50" s="16">
        <v>31.83</v>
      </c>
      <c r="J50" s="22">
        <v>8500</v>
      </c>
      <c r="K50" s="22">
        <f t="shared" si="1"/>
        <v>11314.6402764687</v>
      </c>
      <c r="L50" s="23">
        <f t="shared" si="2"/>
        <v>360145</v>
      </c>
      <c r="M50" s="24"/>
      <c r="N50" s="24" t="s">
        <v>24</v>
      </c>
      <c r="O50" s="14"/>
    </row>
    <row r="51" s="1" customFormat="1" ht="17.45" customHeight="1" spans="1:15">
      <c r="A51" s="13">
        <v>47</v>
      </c>
      <c r="B51" s="13" t="s">
        <v>189</v>
      </c>
      <c r="C51" s="14" t="s">
        <v>237</v>
      </c>
      <c r="D51" s="13">
        <v>23</v>
      </c>
      <c r="E51" s="14" t="s">
        <v>191</v>
      </c>
      <c r="F51" s="13">
        <v>3.3</v>
      </c>
      <c r="G51" s="15">
        <f t="shared" si="0"/>
        <v>42.37</v>
      </c>
      <c r="H51" s="16">
        <v>10.54</v>
      </c>
      <c r="I51" s="16">
        <v>31.83</v>
      </c>
      <c r="J51" s="22">
        <v>8500</v>
      </c>
      <c r="K51" s="22">
        <f t="shared" si="1"/>
        <v>11314.6402764687</v>
      </c>
      <c r="L51" s="23">
        <f t="shared" si="2"/>
        <v>360145</v>
      </c>
      <c r="M51" s="24"/>
      <c r="N51" s="24" t="s">
        <v>24</v>
      </c>
      <c r="O51" s="14"/>
    </row>
    <row r="52" s="1" customFormat="1" ht="17.45" customHeight="1" spans="1:15">
      <c r="A52" s="13">
        <v>48</v>
      </c>
      <c r="B52" s="13" t="s">
        <v>189</v>
      </c>
      <c r="C52" s="14" t="s">
        <v>238</v>
      </c>
      <c r="D52" s="13">
        <v>23</v>
      </c>
      <c r="E52" s="14" t="s">
        <v>191</v>
      </c>
      <c r="F52" s="13">
        <v>3.3</v>
      </c>
      <c r="G52" s="15">
        <f t="shared" si="0"/>
        <v>42.37</v>
      </c>
      <c r="H52" s="16">
        <v>10.54</v>
      </c>
      <c r="I52" s="16">
        <v>31.83</v>
      </c>
      <c r="J52" s="22">
        <v>8500</v>
      </c>
      <c r="K52" s="22">
        <f t="shared" si="1"/>
        <v>11314.6402764687</v>
      </c>
      <c r="L52" s="23">
        <f t="shared" si="2"/>
        <v>360145</v>
      </c>
      <c r="M52" s="24"/>
      <c r="N52" s="24" t="s">
        <v>24</v>
      </c>
      <c r="O52" s="14"/>
    </row>
    <row r="53" s="1" customFormat="1" ht="17.45" customHeight="1" spans="1:15">
      <c r="A53" s="13">
        <v>49</v>
      </c>
      <c r="B53" s="13" t="s">
        <v>189</v>
      </c>
      <c r="C53" s="14" t="s">
        <v>239</v>
      </c>
      <c r="D53" s="13">
        <v>23</v>
      </c>
      <c r="E53" s="14" t="s">
        <v>191</v>
      </c>
      <c r="F53" s="13">
        <v>3.3</v>
      </c>
      <c r="G53" s="15">
        <f t="shared" si="0"/>
        <v>42.37</v>
      </c>
      <c r="H53" s="16">
        <v>10.54</v>
      </c>
      <c r="I53" s="16">
        <v>31.83</v>
      </c>
      <c r="J53" s="22">
        <v>8500</v>
      </c>
      <c r="K53" s="22">
        <f t="shared" si="1"/>
        <v>11314.6402764687</v>
      </c>
      <c r="L53" s="23">
        <f t="shared" si="2"/>
        <v>360145</v>
      </c>
      <c r="M53" s="24"/>
      <c r="N53" s="24" t="s">
        <v>24</v>
      </c>
      <c r="O53" s="14"/>
    </row>
    <row r="54" s="1" customFormat="1" ht="17.45" customHeight="1" spans="1:15">
      <c r="A54" s="13">
        <v>50</v>
      </c>
      <c r="B54" s="13" t="s">
        <v>189</v>
      </c>
      <c r="C54" s="14" t="s">
        <v>240</v>
      </c>
      <c r="D54" s="13">
        <v>23</v>
      </c>
      <c r="E54" s="14" t="s">
        <v>191</v>
      </c>
      <c r="F54" s="13">
        <v>3.3</v>
      </c>
      <c r="G54" s="15">
        <f t="shared" si="0"/>
        <v>42.37</v>
      </c>
      <c r="H54" s="16">
        <v>10.54</v>
      </c>
      <c r="I54" s="16">
        <v>31.83</v>
      </c>
      <c r="J54" s="22">
        <v>8500</v>
      </c>
      <c r="K54" s="22">
        <f t="shared" si="1"/>
        <v>11314.6402764687</v>
      </c>
      <c r="L54" s="23">
        <f t="shared" si="2"/>
        <v>360145</v>
      </c>
      <c r="M54" s="24"/>
      <c r="N54" s="24" t="s">
        <v>24</v>
      </c>
      <c r="O54" s="14"/>
    </row>
    <row r="55" s="1" customFormat="1" ht="17.45" customHeight="1" spans="1:15">
      <c r="A55" s="13">
        <v>51</v>
      </c>
      <c r="B55" s="13" t="s">
        <v>189</v>
      </c>
      <c r="C55" s="14" t="s">
        <v>241</v>
      </c>
      <c r="D55" s="13">
        <v>23</v>
      </c>
      <c r="E55" s="14" t="s">
        <v>191</v>
      </c>
      <c r="F55" s="13">
        <v>3.3</v>
      </c>
      <c r="G55" s="15">
        <f t="shared" si="0"/>
        <v>48.32</v>
      </c>
      <c r="H55" s="16">
        <v>12.02</v>
      </c>
      <c r="I55" s="16">
        <v>36.3</v>
      </c>
      <c r="J55" s="22">
        <v>8500</v>
      </c>
      <c r="K55" s="22">
        <f t="shared" si="1"/>
        <v>11314.6005509642</v>
      </c>
      <c r="L55" s="23">
        <f t="shared" si="2"/>
        <v>410720</v>
      </c>
      <c r="M55" s="24"/>
      <c r="N55" s="24" t="s">
        <v>24</v>
      </c>
      <c r="O55" s="14"/>
    </row>
    <row r="56" s="1" customFormat="1" ht="17.45" customHeight="1" spans="1:15">
      <c r="A56" s="13">
        <v>52</v>
      </c>
      <c r="B56" s="13" t="s">
        <v>189</v>
      </c>
      <c r="C56" s="14" t="s">
        <v>242</v>
      </c>
      <c r="D56" s="13">
        <v>23</v>
      </c>
      <c r="E56" s="14" t="s">
        <v>191</v>
      </c>
      <c r="F56" s="13">
        <v>3.3</v>
      </c>
      <c r="G56" s="15">
        <f t="shared" si="0"/>
        <v>42.37</v>
      </c>
      <c r="H56" s="16">
        <v>10.54</v>
      </c>
      <c r="I56" s="16">
        <v>31.83</v>
      </c>
      <c r="J56" s="22">
        <v>8500</v>
      </c>
      <c r="K56" s="22">
        <f t="shared" si="1"/>
        <v>11314.6402764687</v>
      </c>
      <c r="L56" s="23">
        <f t="shared" si="2"/>
        <v>360145</v>
      </c>
      <c r="M56" s="24"/>
      <c r="N56" s="24" t="s">
        <v>24</v>
      </c>
      <c r="O56" s="14"/>
    </row>
    <row r="57" s="1" customFormat="1" ht="17.45" customHeight="1" spans="1:15">
      <c r="A57" s="13">
        <v>53</v>
      </c>
      <c r="B57" s="13" t="s">
        <v>189</v>
      </c>
      <c r="C57" s="14" t="s">
        <v>243</v>
      </c>
      <c r="D57" s="13">
        <v>23</v>
      </c>
      <c r="E57" s="14" t="s">
        <v>191</v>
      </c>
      <c r="F57" s="13">
        <v>3.3</v>
      </c>
      <c r="G57" s="15">
        <f t="shared" si="0"/>
        <v>42.37</v>
      </c>
      <c r="H57" s="16">
        <v>10.54</v>
      </c>
      <c r="I57" s="16">
        <v>31.83</v>
      </c>
      <c r="J57" s="22">
        <v>8500</v>
      </c>
      <c r="K57" s="22">
        <f t="shared" si="1"/>
        <v>11314.6402764687</v>
      </c>
      <c r="L57" s="23">
        <f t="shared" si="2"/>
        <v>360145</v>
      </c>
      <c r="M57" s="24"/>
      <c r="N57" s="24" t="s">
        <v>24</v>
      </c>
      <c r="O57" s="14"/>
    </row>
    <row r="58" s="1" customFormat="1" ht="17.45" customHeight="1" spans="1:15">
      <c r="A58" s="13">
        <v>54</v>
      </c>
      <c r="B58" s="13" t="s">
        <v>189</v>
      </c>
      <c r="C58" s="14" t="s">
        <v>244</v>
      </c>
      <c r="D58" s="13">
        <v>23</v>
      </c>
      <c r="E58" s="14" t="s">
        <v>191</v>
      </c>
      <c r="F58" s="13">
        <v>3.3</v>
      </c>
      <c r="G58" s="15">
        <f t="shared" si="0"/>
        <v>42.37</v>
      </c>
      <c r="H58" s="16">
        <v>10.54</v>
      </c>
      <c r="I58" s="16">
        <v>31.83</v>
      </c>
      <c r="J58" s="22">
        <v>8500</v>
      </c>
      <c r="K58" s="22">
        <f t="shared" si="1"/>
        <v>11314.6402764687</v>
      </c>
      <c r="L58" s="23">
        <f t="shared" si="2"/>
        <v>360145</v>
      </c>
      <c r="M58" s="24"/>
      <c r="N58" s="24" t="s">
        <v>24</v>
      </c>
      <c r="O58" s="14"/>
    </row>
    <row r="59" s="1" customFormat="1" ht="17.45" customHeight="1" spans="1:15">
      <c r="A59" s="13">
        <v>55</v>
      </c>
      <c r="B59" s="13" t="s">
        <v>189</v>
      </c>
      <c r="C59" s="14" t="s">
        <v>245</v>
      </c>
      <c r="D59" s="13">
        <v>23</v>
      </c>
      <c r="E59" s="14" t="s">
        <v>191</v>
      </c>
      <c r="F59" s="13">
        <v>3.3</v>
      </c>
      <c r="G59" s="15">
        <f t="shared" si="0"/>
        <v>42.37</v>
      </c>
      <c r="H59" s="16">
        <v>10.54</v>
      </c>
      <c r="I59" s="16">
        <v>31.83</v>
      </c>
      <c r="J59" s="22">
        <v>8500</v>
      </c>
      <c r="K59" s="22">
        <f t="shared" si="1"/>
        <v>11314.6402764687</v>
      </c>
      <c r="L59" s="23">
        <f t="shared" si="2"/>
        <v>360145</v>
      </c>
      <c r="M59" s="24"/>
      <c r="N59" s="24" t="s">
        <v>24</v>
      </c>
      <c r="O59" s="14"/>
    </row>
    <row r="60" s="1" customFormat="1" ht="17.45" customHeight="1" spans="1:15">
      <c r="A60" s="13">
        <v>56</v>
      </c>
      <c r="B60" s="13" t="s">
        <v>189</v>
      </c>
      <c r="C60" s="14" t="s">
        <v>246</v>
      </c>
      <c r="D60" s="13">
        <v>23</v>
      </c>
      <c r="E60" s="14" t="s">
        <v>191</v>
      </c>
      <c r="F60" s="13">
        <v>3.3</v>
      </c>
      <c r="G60" s="15">
        <f t="shared" si="0"/>
        <v>42.37</v>
      </c>
      <c r="H60" s="16">
        <v>10.54</v>
      </c>
      <c r="I60" s="16">
        <v>31.83</v>
      </c>
      <c r="J60" s="22">
        <v>8500</v>
      </c>
      <c r="K60" s="22">
        <f t="shared" si="1"/>
        <v>11314.6402764687</v>
      </c>
      <c r="L60" s="23">
        <f t="shared" si="2"/>
        <v>360145</v>
      </c>
      <c r="M60" s="24"/>
      <c r="N60" s="24" t="s">
        <v>24</v>
      </c>
      <c r="O60" s="14"/>
    </row>
    <row r="61" s="1" customFormat="1" ht="17.45" customHeight="1" spans="1:15">
      <c r="A61" s="13">
        <v>57</v>
      </c>
      <c r="B61" s="13" t="s">
        <v>189</v>
      </c>
      <c r="C61" s="14" t="s">
        <v>247</v>
      </c>
      <c r="D61" s="13">
        <v>23</v>
      </c>
      <c r="E61" s="14" t="s">
        <v>191</v>
      </c>
      <c r="F61" s="13">
        <v>3.3</v>
      </c>
      <c r="G61" s="15">
        <f t="shared" si="0"/>
        <v>57.23</v>
      </c>
      <c r="H61" s="16">
        <v>14.23</v>
      </c>
      <c r="I61" s="16">
        <v>43</v>
      </c>
      <c r="J61" s="22">
        <v>8500</v>
      </c>
      <c r="K61" s="22">
        <f t="shared" si="1"/>
        <v>11312.9069767442</v>
      </c>
      <c r="L61" s="23">
        <f t="shared" si="2"/>
        <v>486455</v>
      </c>
      <c r="M61" s="24"/>
      <c r="N61" s="24" t="s">
        <v>24</v>
      </c>
      <c r="O61" s="14"/>
    </row>
    <row r="62" s="1" customFormat="1" ht="17.45" customHeight="1" spans="1:15">
      <c r="A62" s="13">
        <v>58</v>
      </c>
      <c r="B62" s="13" t="s">
        <v>189</v>
      </c>
      <c r="C62" s="14" t="s">
        <v>248</v>
      </c>
      <c r="D62" s="13">
        <v>23</v>
      </c>
      <c r="E62" s="14" t="s">
        <v>191</v>
      </c>
      <c r="F62" s="13">
        <v>3.3</v>
      </c>
      <c r="G62" s="15">
        <f t="shared" si="0"/>
        <v>42.8</v>
      </c>
      <c r="H62" s="16">
        <v>10.64</v>
      </c>
      <c r="I62" s="16">
        <v>32.16</v>
      </c>
      <c r="J62" s="22">
        <v>8500</v>
      </c>
      <c r="K62" s="22">
        <f t="shared" si="1"/>
        <v>11312.1890547264</v>
      </c>
      <c r="L62" s="23">
        <f t="shared" si="2"/>
        <v>363800</v>
      </c>
      <c r="M62" s="24"/>
      <c r="N62" s="24" t="s">
        <v>24</v>
      </c>
      <c r="O62" s="14"/>
    </row>
    <row r="63" s="1" customFormat="1" ht="17.45" customHeight="1" spans="1:15">
      <c r="A63" s="13">
        <v>59</v>
      </c>
      <c r="B63" s="13" t="s">
        <v>189</v>
      </c>
      <c r="C63" s="14" t="s">
        <v>249</v>
      </c>
      <c r="D63" s="13">
        <v>23</v>
      </c>
      <c r="E63" s="14" t="s">
        <v>191</v>
      </c>
      <c r="F63" s="13">
        <v>3.3</v>
      </c>
      <c r="G63" s="15">
        <f t="shared" si="0"/>
        <v>42.8</v>
      </c>
      <c r="H63" s="16">
        <v>10.64</v>
      </c>
      <c r="I63" s="16">
        <v>32.16</v>
      </c>
      <c r="J63" s="22">
        <v>8500</v>
      </c>
      <c r="K63" s="22">
        <f t="shared" si="1"/>
        <v>11312.1890547264</v>
      </c>
      <c r="L63" s="23">
        <f t="shared" si="2"/>
        <v>363800</v>
      </c>
      <c r="M63" s="24"/>
      <c r="N63" s="24" t="s">
        <v>24</v>
      </c>
      <c r="O63" s="14"/>
    </row>
    <row r="64" s="1" customFormat="1" ht="17.45" customHeight="1" spans="1:15">
      <c r="A64" s="13">
        <v>60</v>
      </c>
      <c r="B64" s="13" t="s">
        <v>189</v>
      </c>
      <c r="C64" s="14" t="s">
        <v>250</v>
      </c>
      <c r="D64" s="13">
        <v>23</v>
      </c>
      <c r="E64" s="14" t="s">
        <v>191</v>
      </c>
      <c r="F64" s="13">
        <v>3.3</v>
      </c>
      <c r="G64" s="15">
        <f t="shared" si="0"/>
        <v>42.8</v>
      </c>
      <c r="H64" s="16">
        <v>10.64</v>
      </c>
      <c r="I64" s="16">
        <v>32.16</v>
      </c>
      <c r="J64" s="22">
        <v>8500</v>
      </c>
      <c r="K64" s="22">
        <f t="shared" si="1"/>
        <v>11312.1890547264</v>
      </c>
      <c r="L64" s="23">
        <f t="shared" si="2"/>
        <v>363800</v>
      </c>
      <c r="M64" s="24"/>
      <c r="N64" s="24" t="s">
        <v>24</v>
      </c>
      <c r="O64" s="14"/>
    </row>
    <row r="65" s="1" customFormat="1" ht="17.45" customHeight="1" spans="1:15">
      <c r="A65" s="13">
        <v>61</v>
      </c>
      <c r="B65" s="13" t="s">
        <v>189</v>
      </c>
      <c r="C65" s="14" t="s">
        <v>251</v>
      </c>
      <c r="D65" s="13">
        <v>23</v>
      </c>
      <c r="E65" s="14" t="s">
        <v>191</v>
      </c>
      <c r="F65" s="13">
        <v>3.3</v>
      </c>
      <c r="G65" s="15">
        <f t="shared" si="0"/>
        <v>42.8</v>
      </c>
      <c r="H65" s="16">
        <v>10.64</v>
      </c>
      <c r="I65" s="16">
        <v>32.16</v>
      </c>
      <c r="J65" s="22">
        <v>8500</v>
      </c>
      <c r="K65" s="22">
        <f t="shared" si="1"/>
        <v>11312.1890547264</v>
      </c>
      <c r="L65" s="23">
        <f t="shared" si="2"/>
        <v>363800</v>
      </c>
      <c r="M65" s="24"/>
      <c r="N65" s="24" t="s">
        <v>24</v>
      </c>
      <c r="O65" s="14"/>
    </row>
    <row r="66" s="1" customFormat="1" ht="17.45" customHeight="1" spans="1:15">
      <c r="A66" s="13">
        <v>62</v>
      </c>
      <c r="B66" s="13" t="s">
        <v>189</v>
      </c>
      <c r="C66" s="14" t="s">
        <v>252</v>
      </c>
      <c r="D66" s="13">
        <v>23</v>
      </c>
      <c r="E66" s="14" t="s">
        <v>191</v>
      </c>
      <c r="F66" s="13">
        <v>3.3</v>
      </c>
      <c r="G66" s="15">
        <f t="shared" si="0"/>
        <v>42.8</v>
      </c>
      <c r="H66" s="16">
        <v>10.64</v>
      </c>
      <c r="I66" s="16">
        <v>32.16</v>
      </c>
      <c r="J66" s="22">
        <v>8500</v>
      </c>
      <c r="K66" s="22">
        <f t="shared" si="1"/>
        <v>11312.1890547264</v>
      </c>
      <c r="L66" s="23">
        <f t="shared" si="2"/>
        <v>363800</v>
      </c>
      <c r="M66" s="24"/>
      <c r="N66" s="24" t="s">
        <v>24</v>
      </c>
      <c r="O66" s="14"/>
    </row>
    <row r="67" s="1" customFormat="1" ht="17.45" customHeight="1" spans="1:15">
      <c r="A67" s="13">
        <v>63</v>
      </c>
      <c r="B67" s="13" t="s">
        <v>189</v>
      </c>
      <c r="C67" s="14" t="s">
        <v>253</v>
      </c>
      <c r="D67" s="13">
        <v>23</v>
      </c>
      <c r="E67" s="14" t="s">
        <v>191</v>
      </c>
      <c r="F67" s="13">
        <v>3.3</v>
      </c>
      <c r="G67" s="15">
        <f t="shared" si="0"/>
        <v>42.8</v>
      </c>
      <c r="H67" s="16">
        <v>10.64</v>
      </c>
      <c r="I67" s="16">
        <v>32.16</v>
      </c>
      <c r="J67" s="22">
        <v>8500</v>
      </c>
      <c r="K67" s="22">
        <f t="shared" ref="K67:K119" si="3">L67/I67</f>
        <v>11312.1890547264</v>
      </c>
      <c r="L67" s="23">
        <f t="shared" si="2"/>
        <v>363800</v>
      </c>
      <c r="M67" s="24"/>
      <c r="N67" s="24" t="s">
        <v>24</v>
      </c>
      <c r="O67" s="14"/>
    </row>
    <row r="68" s="1" customFormat="1" ht="17.45" customHeight="1" spans="1:15">
      <c r="A68" s="13">
        <v>64</v>
      </c>
      <c r="B68" s="13" t="s">
        <v>189</v>
      </c>
      <c r="C68" s="14" t="s">
        <v>254</v>
      </c>
      <c r="D68" s="13">
        <v>23</v>
      </c>
      <c r="E68" s="14" t="s">
        <v>191</v>
      </c>
      <c r="F68" s="13">
        <v>3.3</v>
      </c>
      <c r="G68" s="15">
        <f t="shared" ref="G68:G119" si="4">H68+I68</f>
        <v>42.8</v>
      </c>
      <c r="H68" s="16">
        <v>10.64</v>
      </c>
      <c r="I68" s="16">
        <v>32.16</v>
      </c>
      <c r="J68" s="22">
        <v>8500</v>
      </c>
      <c r="K68" s="22">
        <f t="shared" si="3"/>
        <v>11312.1890547264</v>
      </c>
      <c r="L68" s="23">
        <f t="shared" si="2"/>
        <v>363800</v>
      </c>
      <c r="M68" s="24"/>
      <c r="N68" s="24" t="s">
        <v>24</v>
      </c>
      <c r="O68" s="14"/>
    </row>
    <row r="69" s="1" customFormat="1" ht="17.45" customHeight="1" spans="1:15">
      <c r="A69" s="13">
        <v>65</v>
      </c>
      <c r="B69" s="13" t="s">
        <v>189</v>
      </c>
      <c r="C69" s="14" t="s">
        <v>255</v>
      </c>
      <c r="D69" s="13">
        <v>23</v>
      </c>
      <c r="E69" s="14" t="s">
        <v>191</v>
      </c>
      <c r="F69" s="13">
        <v>3.3</v>
      </c>
      <c r="G69" s="15">
        <f t="shared" si="4"/>
        <v>42.8</v>
      </c>
      <c r="H69" s="16">
        <v>10.64</v>
      </c>
      <c r="I69" s="16">
        <v>32.16</v>
      </c>
      <c r="J69" s="22">
        <v>8500</v>
      </c>
      <c r="K69" s="22">
        <f t="shared" si="3"/>
        <v>11312.1890547264</v>
      </c>
      <c r="L69" s="23">
        <f t="shared" si="2"/>
        <v>363800</v>
      </c>
      <c r="M69" s="24"/>
      <c r="N69" s="24" t="s">
        <v>24</v>
      </c>
      <c r="O69" s="14"/>
    </row>
    <row r="70" s="1" customFormat="1" ht="17.45" customHeight="1" spans="1:15">
      <c r="A70" s="13">
        <v>66</v>
      </c>
      <c r="B70" s="13" t="s">
        <v>189</v>
      </c>
      <c r="C70" s="14" t="s">
        <v>256</v>
      </c>
      <c r="D70" s="13">
        <v>23</v>
      </c>
      <c r="E70" s="14" t="s">
        <v>191</v>
      </c>
      <c r="F70" s="13">
        <v>3.3</v>
      </c>
      <c r="G70" s="15">
        <f t="shared" si="4"/>
        <v>42.37</v>
      </c>
      <c r="H70" s="16">
        <v>10.54</v>
      </c>
      <c r="I70" s="16">
        <v>31.83</v>
      </c>
      <c r="J70" s="22">
        <v>8500</v>
      </c>
      <c r="K70" s="22">
        <f t="shared" si="3"/>
        <v>11314.6402764687</v>
      </c>
      <c r="L70" s="23">
        <f t="shared" ref="L70:L119" si="5">G70*J70</f>
        <v>360145</v>
      </c>
      <c r="M70" s="24"/>
      <c r="N70" s="24" t="s">
        <v>24</v>
      </c>
      <c r="O70" s="14"/>
    </row>
    <row r="71" s="1" customFormat="1" ht="17.45" customHeight="1" spans="1:15">
      <c r="A71" s="13">
        <v>67</v>
      </c>
      <c r="B71" s="13" t="s">
        <v>189</v>
      </c>
      <c r="C71" s="14" t="s">
        <v>257</v>
      </c>
      <c r="D71" s="13">
        <v>23</v>
      </c>
      <c r="E71" s="14" t="s">
        <v>191</v>
      </c>
      <c r="F71" s="13">
        <v>3.3</v>
      </c>
      <c r="G71" s="15">
        <f t="shared" si="4"/>
        <v>48.32</v>
      </c>
      <c r="H71" s="16">
        <v>12.02</v>
      </c>
      <c r="I71" s="16">
        <v>36.3</v>
      </c>
      <c r="J71" s="22">
        <v>8500</v>
      </c>
      <c r="K71" s="22">
        <f t="shared" si="3"/>
        <v>11314.6005509642</v>
      </c>
      <c r="L71" s="23">
        <f t="shared" si="5"/>
        <v>410720</v>
      </c>
      <c r="M71" s="24"/>
      <c r="N71" s="24" t="s">
        <v>24</v>
      </c>
      <c r="O71" s="14"/>
    </row>
    <row r="72" s="1" customFormat="1" ht="17.45" customHeight="1" spans="1:15">
      <c r="A72" s="13">
        <v>68</v>
      </c>
      <c r="B72" s="13" t="s">
        <v>189</v>
      </c>
      <c r="C72" s="14" t="s">
        <v>258</v>
      </c>
      <c r="D72" s="13">
        <v>24</v>
      </c>
      <c r="E72" s="14" t="s">
        <v>191</v>
      </c>
      <c r="F72" s="13">
        <v>3.3</v>
      </c>
      <c r="G72" s="15">
        <f t="shared" si="4"/>
        <v>42.37</v>
      </c>
      <c r="H72" s="16">
        <v>10.54</v>
      </c>
      <c r="I72" s="16">
        <v>31.83</v>
      </c>
      <c r="J72" s="22">
        <v>7000</v>
      </c>
      <c r="K72" s="22">
        <f t="shared" si="3"/>
        <v>9317.93905120955</v>
      </c>
      <c r="L72" s="23">
        <f t="shared" si="5"/>
        <v>296590</v>
      </c>
      <c r="M72" s="24"/>
      <c r="N72" s="24" t="s">
        <v>24</v>
      </c>
      <c r="O72" s="14"/>
    </row>
    <row r="73" s="1" customFormat="1" ht="17.45" customHeight="1" spans="1:15">
      <c r="A73" s="13">
        <v>69</v>
      </c>
      <c r="B73" s="13" t="s">
        <v>189</v>
      </c>
      <c r="C73" s="14" t="s">
        <v>259</v>
      </c>
      <c r="D73" s="13">
        <v>24</v>
      </c>
      <c r="E73" s="14" t="s">
        <v>191</v>
      </c>
      <c r="F73" s="13">
        <v>3.3</v>
      </c>
      <c r="G73" s="15">
        <f t="shared" si="4"/>
        <v>42.37</v>
      </c>
      <c r="H73" s="16">
        <v>10.54</v>
      </c>
      <c r="I73" s="16">
        <v>31.83</v>
      </c>
      <c r="J73" s="22">
        <v>7000</v>
      </c>
      <c r="K73" s="22">
        <f t="shared" si="3"/>
        <v>9317.93905120955</v>
      </c>
      <c r="L73" s="23">
        <f t="shared" si="5"/>
        <v>296590</v>
      </c>
      <c r="M73" s="24"/>
      <c r="N73" s="24" t="s">
        <v>24</v>
      </c>
      <c r="O73" s="14"/>
    </row>
    <row r="74" s="1" customFormat="1" ht="17.45" customHeight="1" spans="1:15">
      <c r="A74" s="13">
        <v>70</v>
      </c>
      <c r="B74" s="13" t="s">
        <v>189</v>
      </c>
      <c r="C74" s="14" t="s">
        <v>260</v>
      </c>
      <c r="D74" s="13">
        <v>24</v>
      </c>
      <c r="E74" s="14" t="s">
        <v>191</v>
      </c>
      <c r="F74" s="13">
        <v>3.3</v>
      </c>
      <c r="G74" s="15">
        <f t="shared" si="4"/>
        <v>42.37</v>
      </c>
      <c r="H74" s="16">
        <v>10.54</v>
      </c>
      <c r="I74" s="16">
        <v>31.83</v>
      </c>
      <c r="J74" s="22">
        <v>7000</v>
      </c>
      <c r="K74" s="22">
        <f t="shared" si="3"/>
        <v>9317.93905120955</v>
      </c>
      <c r="L74" s="23">
        <f t="shared" si="5"/>
        <v>296590</v>
      </c>
      <c r="M74" s="24"/>
      <c r="N74" s="24" t="s">
        <v>24</v>
      </c>
      <c r="O74" s="14"/>
    </row>
    <row r="75" s="1" customFormat="1" ht="17.45" customHeight="1" spans="1:15">
      <c r="A75" s="13">
        <v>71</v>
      </c>
      <c r="B75" s="13" t="s">
        <v>189</v>
      </c>
      <c r="C75" s="14" t="s">
        <v>261</v>
      </c>
      <c r="D75" s="13">
        <v>24</v>
      </c>
      <c r="E75" s="14" t="s">
        <v>191</v>
      </c>
      <c r="F75" s="13">
        <v>3.3</v>
      </c>
      <c r="G75" s="15">
        <f t="shared" si="4"/>
        <v>42.37</v>
      </c>
      <c r="H75" s="16">
        <v>10.54</v>
      </c>
      <c r="I75" s="16">
        <v>31.83</v>
      </c>
      <c r="J75" s="22">
        <v>7000</v>
      </c>
      <c r="K75" s="22">
        <f t="shared" si="3"/>
        <v>9317.93905120955</v>
      </c>
      <c r="L75" s="23">
        <f t="shared" si="5"/>
        <v>296590</v>
      </c>
      <c r="M75" s="24"/>
      <c r="N75" s="24" t="s">
        <v>24</v>
      </c>
      <c r="O75" s="14"/>
    </row>
    <row r="76" s="1" customFormat="1" ht="17.45" customHeight="1" spans="1:15">
      <c r="A76" s="13">
        <v>72</v>
      </c>
      <c r="B76" s="13" t="s">
        <v>189</v>
      </c>
      <c r="C76" s="14" t="s">
        <v>262</v>
      </c>
      <c r="D76" s="13">
        <v>24</v>
      </c>
      <c r="E76" s="14" t="s">
        <v>191</v>
      </c>
      <c r="F76" s="13">
        <v>3.3</v>
      </c>
      <c r="G76" s="15">
        <f t="shared" si="4"/>
        <v>42.37</v>
      </c>
      <c r="H76" s="16">
        <v>10.54</v>
      </c>
      <c r="I76" s="16">
        <v>31.83</v>
      </c>
      <c r="J76" s="22">
        <v>7000</v>
      </c>
      <c r="K76" s="22">
        <f t="shared" si="3"/>
        <v>9317.93905120955</v>
      </c>
      <c r="L76" s="23">
        <f t="shared" si="5"/>
        <v>296590</v>
      </c>
      <c r="M76" s="24"/>
      <c r="N76" s="24" t="s">
        <v>24</v>
      </c>
      <c r="O76" s="14"/>
    </row>
    <row r="77" s="1" customFormat="1" ht="17.45" customHeight="1" spans="1:15">
      <c r="A77" s="13">
        <v>73</v>
      </c>
      <c r="B77" s="13" t="s">
        <v>189</v>
      </c>
      <c r="C77" s="14" t="s">
        <v>263</v>
      </c>
      <c r="D77" s="13">
        <v>24</v>
      </c>
      <c r="E77" s="14" t="s">
        <v>191</v>
      </c>
      <c r="F77" s="13">
        <v>3.3</v>
      </c>
      <c r="G77" s="15">
        <f t="shared" si="4"/>
        <v>48.32</v>
      </c>
      <c r="H77" s="16">
        <v>12.02</v>
      </c>
      <c r="I77" s="16">
        <v>36.3</v>
      </c>
      <c r="J77" s="22">
        <v>7000</v>
      </c>
      <c r="K77" s="22">
        <f t="shared" si="3"/>
        <v>9317.90633608815</v>
      </c>
      <c r="L77" s="23">
        <f t="shared" si="5"/>
        <v>338240</v>
      </c>
      <c r="M77" s="24"/>
      <c r="N77" s="24" t="s">
        <v>24</v>
      </c>
      <c r="O77" s="14"/>
    </row>
    <row r="78" s="1" customFormat="1" ht="17.45" customHeight="1" spans="1:15">
      <c r="A78" s="13">
        <v>74</v>
      </c>
      <c r="B78" s="13" t="s">
        <v>189</v>
      </c>
      <c r="C78" s="14" t="s">
        <v>264</v>
      </c>
      <c r="D78" s="13">
        <v>24</v>
      </c>
      <c r="E78" s="14" t="s">
        <v>191</v>
      </c>
      <c r="F78" s="13">
        <v>3.3</v>
      </c>
      <c r="G78" s="15">
        <f t="shared" si="4"/>
        <v>42.37</v>
      </c>
      <c r="H78" s="16">
        <v>10.54</v>
      </c>
      <c r="I78" s="16">
        <v>31.83</v>
      </c>
      <c r="J78" s="22">
        <v>7000</v>
      </c>
      <c r="K78" s="22">
        <f t="shared" si="3"/>
        <v>9317.93905120955</v>
      </c>
      <c r="L78" s="23">
        <f t="shared" si="5"/>
        <v>296590</v>
      </c>
      <c r="M78" s="24"/>
      <c r="N78" s="24" t="s">
        <v>24</v>
      </c>
      <c r="O78" s="14"/>
    </row>
    <row r="79" s="1" customFormat="1" ht="17.45" customHeight="1" spans="1:15">
      <c r="A79" s="13">
        <v>75</v>
      </c>
      <c r="B79" s="13" t="s">
        <v>189</v>
      </c>
      <c r="C79" s="14" t="s">
        <v>265</v>
      </c>
      <c r="D79" s="13">
        <v>24</v>
      </c>
      <c r="E79" s="14" t="s">
        <v>191</v>
      </c>
      <c r="F79" s="13">
        <v>3.3</v>
      </c>
      <c r="G79" s="15">
        <f t="shared" si="4"/>
        <v>42.37</v>
      </c>
      <c r="H79" s="16">
        <v>10.54</v>
      </c>
      <c r="I79" s="16">
        <v>31.83</v>
      </c>
      <c r="J79" s="22">
        <v>7000</v>
      </c>
      <c r="K79" s="22">
        <f t="shared" si="3"/>
        <v>9317.93905120955</v>
      </c>
      <c r="L79" s="23">
        <f t="shared" si="5"/>
        <v>296590</v>
      </c>
      <c r="M79" s="24"/>
      <c r="N79" s="24" t="s">
        <v>24</v>
      </c>
      <c r="O79" s="14"/>
    </row>
    <row r="80" s="1" customFormat="1" ht="17.45" customHeight="1" spans="1:15">
      <c r="A80" s="13">
        <v>76</v>
      </c>
      <c r="B80" s="13" t="s">
        <v>189</v>
      </c>
      <c r="C80" s="14" t="s">
        <v>266</v>
      </c>
      <c r="D80" s="13">
        <v>24</v>
      </c>
      <c r="E80" s="14" t="s">
        <v>191</v>
      </c>
      <c r="F80" s="13">
        <v>3.3</v>
      </c>
      <c r="G80" s="15">
        <f t="shared" si="4"/>
        <v>42.37</v>
      </c>
      <c r="H80" s="16">
        <v>10.54</v>
      </c>
      <c r="I80" s="16">
        <v>31.83</v>
      </c>
      <c r="J80" s="22">
        <v>7000</v>
      </c>
      <c r="K80" s="22">
        <f t="shared" si="3"/>
        <v>9317.93905120955</v>
      </c>
      <c r="L80" s="23">
        <f t="shared" si="5"/>
        <v>296590</v>
      </c>
      <c r="M80" s="24"/>
      <c r="N80" s="24" t="s">
        <v>24</v>
      </c>
      <c r="O80" s="14"/>
    </row>
    <row r="81" s="1" customFormat="1" ht="17.45" customHeight="1" spans="1:15">
      <c r="A81" s="13">
        <v>77</v>
      </c>
      <c r="B81" s="13" t="s">
        <v>189</v>
      </c>
      <c r="C81" s="14" t="s">
        <v>267</v>
      </c>
      <c r="D81" s="13">
        <v>24</v>
      </c>
      <c r="E81" s="14" t="s">
        <v>191</v>
      </c>
      <c r="F81" s="13">
        <v>3.3</v>
      </c>
      <c r="G81" s="15">
        <f t="shared" si="4"/>
        <v>42.37</v>
      </c>
      <c r="H81" s="16">
        <v>10.54</v>
      </c>
      <c r="I81" s="16">
        <v>31.83</v>
      </c>
      <c r="J81" s="22">
        <v>7000</v>
      </c>
      <c r="K81" s="22">
        <f t="shared" si="3"/>
        <v>9317.93905120955</v>
      </c>
      <c r="L81" s="23">
        <f t="shared" si="5"/>
        <v>296590</v>
      </c>
      <c r="M81" s="24"/>
      <c r="N81" s="24" t="s">
        <v>24</v>
      </c>
      <c r="O81" s="14"/>
    </row>
    <row r="82" s="1" customFormat="1" ht="17.45" customHeight="1" spans="1:15">
      <c r="A82" s="13">
        <v>78</v>
      </c>
      <c r="B82" s="13" t="s">
        <v>189</v>
      </c>
      <c r="C82" s="14" t="s">
        <v>268</v>
      </c>
      <c r="D82" s="13">
        <v>24</v>
      </c>
      <c r="E82" s="14" t="s">
        <v>191</v>
      </c>
      <c r="F82" s="13">
        <v>3.3</v>
      </c>
      <c r="G82" s="15">
        <f t="shared" si="4"/>
        <v>42.37</v>
      </c>
      <c r="H82" s="16">
        <v>10.54</v>
      </c>
      <c r="I82" s="16">
        <v>31.83</v>
      </c>
      <c r="J82" s="22">
        <v>7000</v>
      </c>
      <c r="K82" s="22">
        <f t="shared" si="3"/>
        <v>9317.93905120955</v>
      </c>
      <c r="L82" s="23">
        <f t="shared" si="5"/>
        <v>296590</v>
      </c>
      <c r="M82" s="24"/>
      <c r="N82" s="24" t="s">
        <v>24</v>
      </c>
      <c r="O82" s="14"/>
    </row>
    <row r="83" s="1" customFormat="1" ht="17.45" customHeight="1" spans="1:15">
      <c r="A83" s="13">
        <v>79</v>
      </c>
      <c r="B83" s="13" t="s">
        <v>189</v>
      </c>
      <c r="C83" s="14" t="s">
        <v>269</v>
      </c>
      <c r="D83" s="13">
        <v>24</v>
      </c>
      <c r="E83" s="14" t="s">
        <v>191</v>
      </c>
      <c r="F83" s="13">
        <v>3.3</v>
      </c>
      <c r="G83" s="15">
        <f t="shared" si="4"/>
        <v>57.23</v>
      </c>
      <c r="H83" s="16">
        <v>14.23</v>
      </c>
      <c r="I83" s="16">
        <v>43</v>
      </c>
      <c r="J83" s="22">
        <v>7000</v>
      </c>
      <c r="K83" s="22">
        <f t="shared" si="3"/>
        <v>9316.51162790698</v>
      </c>
      <c r="L83" s="23">
        <f t="shared" si="5"/>
        <v>400610</v>
      </c>
      <c r="M83" s="24"/>
      <c r="N83" s="24" t="s">
        <v>24</v>
      </c>
      <c r="O83" s="14"/>
    </row>
    <row r="84" s="1" customFormat="1" ht="17.45" customHeight="1" spans="1:15">
      <c r="A84" s="13">
        <v>80</v>
      </c>
      <c r="B84" s="13" t="s">
        <v>189</v>
      </c>
      <c r="C84" s="14" t="s">
        <v>270</v>
      </c>
      <c r="D84" s="13">
        <v>24</v>
      </c>
      <c r="E84" s="14" t="s">
        <v>191</v>
      </c>
      <c r="F84" s="13">
        <v>3.3</v>
      </c>
      <c r="G84" s="15">
        <f t="shared" si="4"/>
        <v>42.8</v>
      </c>
      <c r="H84" s="16">
        <v>10.64</v>
      </c>
      <c r="I84" s="16">
        <v>32.16</v>
      </c>
      <c r="J84" s="22">
        <v>7000</v>
      </c>
      <c r="K84" s="22">
        <f t="shared" si="3"/>
        <v>9315.92039800995</v>
      </c>
      <c r="L84" s="23">
        <f t="shared" si="5"/>
        <v>299600</v>
      </c>
      <c r="M84" s="24"/>
      <c r="N84" s="24" t="s">
        <v>24</v>
      </c>
      <c r="O84" s="14"/>
    </row>
    <row r="85" s="1" customFormat="1" ht="17.45" customHeight="1" spans="1:15">
      <c r="A85" s="13">
        <v>81</v>
      </c>
      <c r="B85" s="13" t="s">
        <v>189</v>
      </c>
      <c r="C85" s="14" t="s">
        <v>271</v>
      </c>
      <c r="D85" s="13">
        <v>24</v>
      </c>
      <c r="E85" s="14" t="s">
        <v>191</v>
      </c>
      <c r="F85" s="13">
        <v>3.3</v>
      </c>
      <c r="G85" s="15">
        <f t="shared" si="4"/>
        <v>42.8</v>
      </c>
      <c r="H85" s="16">
        <v>10.64</v>
      </c>
      <c r="I85" s="16">
        <v>32.16</v>
      </c>
      <c r="J85" s="22">
        <v>7000</v>
      </c>
      <c r="K85" s="22">
        <f t="shared" si="3"/>
        <v>9315.92039800995</v>
      </c>
      <c r="L85" s="23">
        <f t="shared" si="5"/>
        <v>299600</v>
      </c>
      <c r="M85" s="24"/>
      <c r="N85" s="24" t="s">
        <v>24</v>
      </c>
      <c r="O85" s="14"/>
    </row>
    <row r="86" s="1" customFormat="1" ht="17.45" customHeight="1" spans="1:15">
      <c r="A86" s="13">
        <v>82</v>
      </c>
      <c r="B86" s="13" t="s">
        <v>189</v>
      </c>
      <c r="C86" s="14" t="s">
        <v>272</v>
      </c>
      <c r="D86" s="13">
        <v>24</v>
      </c>
      <c r="E86" s="14" t="s">
        <v>191</v>
      </c>
      <c r="F86" s="13">
        <v>3.3</v>
      </c>
      <c r="G86" s="15">
        <f t="shared" si="4"/>
        <v>42.8</v>
      </c>
      <c r="H86" s="16">
        <v>10.64</v>
      </c>
      <c r="I86" s="16">
        <v>32.16</v>
      </c>
      <c r="J86" s="22">
        <v>7000</v>
      </c>
      <c r="K86" s="22">
        <f t="shared" si="3"/>
        <v>9315.92039800995</v>
      </c>
      <c r="L86" s="23">
        <f t="shared" si="5"/>
        <v>299600</v>
      </c>
      <c r="M86" s="24"/>
      <c r="N86" s="24" t="s">
        <v>24</v>
      </c>
      <c r="O86" s="14"/>
    </row>
    <row r="87" s="1" customFormat="1" ht="17.45" customHeight="1" spans="1:15">
      <c r="A87" s="13">
        <v>83</v>
      </c>
      <c r="B87" s="13" t="s">
        <v>189</v>
      </c>
      <c r="C87" s="14" t="s">
        <v>273</v>
      </c>
      <c r="D87" s="13">
        <v>24</v>
      </c>
      <c r="E87" s="14" t="s">
        <v>191</v>
      </c>
      <c r="F87" s="13">
        <v>3.3</v>
      </c>
      <c r="G87" s="15">
        <f t="shared" si="4"/>
        <v>42.8</v>
      </c>
      <c r="H87" s="16">
        <v>10.64</v>
      </c>
      <c r="I87" s="16">
        <v>32.16</v>
      </c>
      <c r="J87" s="22">
        <v>7000</v>
      </c>
      <c r="K87" s="22">
        <f t="shared" si="3"/>
        <v>9315.92039800995</v>
      </c>
      <c r="L87" s="23">
        <f t="shared" si="5"/>
        <v>299600</v>
      </c>
      <c r="M87" s="24"/>
      <c r="N87" s="24" t="s">
        <v>24</v>
      </c>
      <c r="O87" s="14" t="s">
        <v>25</v>
      </c>
    </row>
    <row r="88" s="1" customFormat="1" ht="17.45" customHeight="1" spans="1:15">
      <c r="A88" s="13">
        <v>84</v>
      </c>
      <c r="B88" s="13" t="s">
        <v>189</v>
      </c>
      <c r="C88" s="14" t="s">
        <v>274</v>
      </c>
      <c r="D88" s="13">
        <v>24</v>
      </c>
      <c r="E88" s="14" t="s">
        <v>191</v>
      </c>
      <c r="F88" s="13">
        <v>3.3</v>
      </c>
      <c r="G88" s="15">
        <f t="shared" si="4"/>
        <v>42.8</v>
      </c>
      <c r="H88" s="16">
        <v>10.64</v>
      </c>
      <c r="I88" s="16">
        <v>32.16</v>
      </c>
      <c r="J88" s="22">
        <v>7000</v>
      </c>
      <c r="K88" s="22">
        <f t="shared" si="3"/>
        <v>9315.92039800995</v>
      </c>
      <c r="L88" s="23">
        <f t="shared" si="5"/>
        <v>299600</v>
      </c>
      <c r="M88" s="24"/>
      <c r="N88" s="24" t="s">
        <v>24</v>
      </c>
      <c r="O88" s="14"/>
    </row>
    <row r="89" s="1" customFormat="1" ht="17.45" customHeight="1" spans="1:15">
      <c r="A89" s="13">
        <v>85</v>
      </c>
      <c r="B89" s="13" t="s">
        <v>189</v>
      </c>
      <c r="C89" s="14" t="s">
        <v>275</v>
      </c>
      <c r="D89" s="13">
        <v>24</v>
      </c>
      <c r="E89" s="14" t="s">
        <v>191</v>
      </c>
      <c r="F89" s="13">
        <v>3.3</v>
      </c>
      <c r="G89" s="15">
        <f t="shared" si="4"/>
        <v>42.8</v>
      </c>
      <c r="H89" s="16">
        <v>10.64</v>
      </c>
      <c r="I89" s="16">
        <v>32.16</v>
      </c>
      <c r="J89" s="22">
        <v>7000</v>
      </c>
      <c r="K89" s="22">
        <f t="shared" si="3"/>
        <v>9315.92039800995</v>
      </c>
      <c r="L89" s="23">
        <f t="shared" si="5"/>
        <v>299600</v>
      </c>
      <c r="M89" s="24"/>
      <c r="N89" s="24" t="s">
        <v>24</v>
      </c>
      <c r="O89" s="14"/>
    </row>
    <row r="90" s="1" customFormat="1" ht="17.45" customHeight="1" spans="1:15">
      <c r="A90" s="13">
        <v>86</v>
      </c>
      <c r="B90" s="13" t="s">
        <v>189</v>
      </c>
      <c r="C90" s="14" t="s">
        <v>276</v>
      </c>
      <c r="D90" s="13">
        <v>24</v>
      </c>
      <c r="E90" s="14" t="s">
        <v>191</v>
      </c>
      <c r="F90" s="13">
        <v>3.3</v>
      </c>
      <c r="G90" s="15">
        <f t="shared" si="4"/>
        <v>42.8</v>
      </c>
      <c r="H90" s="16">
        <v>10.64</v>
      </c>
      <c r="I90" s="16">
        <v>32.16</v>
      </c>
      <c r="J90" s="22">
        <v>7000</v>
      </c>
      <c r="K90" s="22">
        <f t="shared" si="3"/>
        <v>9315.92039800995</v>
      </c>
      <c r="L90" s="23">
        <f t="shared" si="5"/>
        <v>299600</v>
      </c>
      <c r="M90" s="24"/>
      <c r="N90" s="24" t="s">
        <v>24</v>
      </c>
      <c r="O90" s="14"/>
    </row>
    <row r="91" s="1" customFormat="1" ht="17.45" customHeight="1" spans="1:15">
      <c r="A91" s="13">
        <v>87</v>
      </c>
      <c r="B91" s="13" t="s">
        <v>189</v>
      </c>
      <c r="C91" s="14" t="s">
        <v>277</v>
      </c>
      <c r="D91" s="13">
        <v>24</v>
      </c>
      <c r="E91" s="14" t="s">
        <v>191</v>
      </c>
      <c r="F91" s="13">
        <v>3.3</v>
      </c>
      <c r="G91" s="15">
        <f t="shared" si="4"/>
        <v>42.8</v>
      </c>
      <c r="H91" s="16">
        <v>10.64</v>
      </c>
      <c r="I91" s="16">
        <v>32.16</v>
      </c>
      <c r="J91" s="22">
        <v>7000</v>
      </c>
      <c r="K91" s="22">
        <f t="shared" si="3"/>
        <v>9315.92039800995</v>
      </c>
      <c r="L91" s="23">
        <f t="shared" si="5"/>
        <v>299600</v>
      </c>
      <c r="M91" s="24"/>
      <c r="N91" s="24" t="s">
        <v>24</v>
      </c>
      <c r="O91" s="14"/>
    </row>
    <row r="92" s="1" customFormat="1" ht="17.45" customHeight="1" spans="1:15">
      <c r="A92" s="13">
        <v>88</v>
      </c>
      <c r="B92" s="13" t="s">
        <v>189</v>
      </c>
      <c r="C92" s="14" t="s">
        <v>278</v>
      </c>
      <c r="D92" s="13">
        <v>24</v>
      </c>
      <c r="E92" s="14" t="s">
        <v>191</v>
      </c>
      <c r="F92" s="13">
        <v>3.3</v>
      </c>
      <c r="G92" s="15">
        <f t="shared" si="4"/>
        <v>42.37</v>
      </c>
      <c r="H92" s="16">
        <v>10.54</v>
      </c>
      <c r="I92" s="16">
        <v>31.83</v>
      </c>
      <c r="J92" s="22">
        <v>7000</v>
      </c>
      <c r="K92" s="22">
        <f t="shared" si="3"/>
        <v>9317.93905120955</v>
      </c>
      <c r="L92" s="23">
        <f t="shared" si="5"/>
        <v>296590</v>
      </c>
      <c r="M92" s="24"/>
      <c r="N92" s="24" t="s">
        <v>24</v>
      </c>
      <c r="O92" s="14"/>
    </row>
    <row r="93" s="1" customFormat="1" ht="17.45" customHeight="1" spans="1:15">
      <c r="A93" s="13">
        <v>89</v>
      </c>
      <c r="B93" s="13" t="s">
        <v>189</v>
      </c>
      <c r="C93" s="14" t="s">
        <v>279</v>
      </c>
      <c r="D93" s="13">
        <v>24</v>
      </c>
      <c r="E93" s="14" t="s">
        <v>191</v>
      </c>
      <c r="F93" s="13">
        <v>3.3</v>
      </c>
      <c r="G93" s="15">
        <f t="shared" si="4"/>
        <v>48.32</v>
      </c>
      <c r="H93" s="16">
        <v>12.02</v>
      </c>
      <c r="I93" s="16">
        <v>36.3</v>
      </c>
      <c r="J93" s="22">
        <v>7000</v>
      </c>
      <c r="K93" s="22">
        <f t="shared" si="3"/>
        <v>9317.90633608815</v>
      </c>
      <c r="L93" s="23">
        <f t="shared" si="5"/>
        <v>338240</v>
      </c>
      <c r="M93" s="24"/>
      <c r="N93" s="24" t="s">
        <v>24</v>
      </c>
      <c r="O93" s="14"/>
    </row>
    <row r="94" s="1" customFormat="1" ht="17.45" customHeight="1" spans="1:15">
      <c r="A94" s="13">
        <v>90</v>
      </c>
      <c r="B94" s="13" t="s">
        <v>189</v>
      </c>
      <c r="C94" s="14" t="s">
        <v>280</v>
      </c>
      <c r="D94" s="13">
        <v>25</v>
      </c>
      <c r="E94" s="14" t="s">
        <v>191</v>
      </c>
      <c r="F94" s="13">
        <v>3.3</v>
      </c>
      <c r="G94" s="15">
        <f t="shared" si="4"/>
        <v>42.37</v>
      </c>
      <c r="H94" s="16">
        <v>10.54</v>
      </c>
      <c r="I94" s="16">
        <v>31.83</v>
      </c>
      <c r="J94" s="22">
        <v>7000</v>
      </c>
      <c r="K94" s="22">
        <f t="shared" si="3"/>
        <v>9317.93905120955</v>
      </c>
      <c r="L94" s="23">
        <f t="shared" si="5"/>
        <v>296590</v>
      </c>
      <c r="M94" s="24"/>
      <c r="N94" s="24" t="s">
        <v>24</v>
      </c>
      <c r="O94" s="14"/>
    </row>
    <row r="95" s="1" customFormat="1" ht="17.45" customHeight="1" spans="1:15">
      <c r="A95" s="13">
        <v>91</v>
      </c>
      <c r="B95" s="13" t="s">
        <v>189</v>
      </c>
      <c r="C95" s="14" t="s">
        <v>281</v>
      </c>
      <c r="D95" s="13">
        <v>25</v>
      </c>
      <c r="E95" s="14" t="s">
        <v>191</v>
      </c>
      <c r="F95" s="13">
        <v>3.3</v>
      </c>
      <c r="G95" s="15">
        <f t="shared" si="4"/>
        <v>42.37</v>
      </c>
      <c r="H95" s="16">
        <v>10.54</v>
      </c>
      <c r="I95" s="16">
        <v>31.83</v>
      </c>
      <c r="J95" s="22">
        <v>7000</v>
      </c>
      <c r="K95" s="22">
        <f t="shared" si="3"/>
        <v>9317.93905120955</v>
      </c>
      <c r="L95" s="23">
        <f t="shared" si="5"/>
        <v>296590</v>
      </c>
      <c r="M95" s="24"/>
      <c r="N95" s="24" t="s">
        <v>24</v>
      </c>
      <c r="O95" s="14"/>
    </row>
    <row r="96" s="1" customFormat="1" ht="17.45" customHeight="1" spans="1:15">
      <c r="A96" s="13">
        <v>92</v>
      </c>
      <c r="B96" s="13" t="s">
        <v>189</v>
      </c>
      <c r="C96" s="14" t="s">
        <v>282</v>
      </c>
      <c r="D96" s="13">
        <v>25</v>
      </c>
      <c r="E96" s="14" t="s">
        <v>191</v>
      </c>
      <c r="F96" s="13">
        <v>3.3</v>
      </c>
      <c r="G96" s="15">
        <f t="shared" si="4"/>
        <v>42.37</v>
      </c>
      <c r="H96" s="16">
        <v>10.54</v>
      </c>
      <c r="I96" s="16">
        <v>31.83</v>
      </c>
      <c r="J96" s="22">
        <v>7000</v>
      </c>
      <c r="K96" s="22">
        <f t="shared" si="3"/>
        <v>9317.93905120955</v>
      </c>
      <c r="L96" s="23">
        <f t="shared" si="5"/>
        <v>296590</v>
      </c>
      <c r="M96" s="24"/>
      <c r="N96" s="24" t="s">
        <v>24</v>
      </c>
      <c r="O96" s="14"/>
    </row>
    <row r="97" s="1" customFormat="1" ht="17.45" customHeight="1" spans="1:15">
      <c r="A97" s="13">
        <v>93</v>
      </c>
      <c r="B97" s="13" t="s">
        <v>189</v>
      </c>
      <c r="C97" s="14" t="s">
        <v>283</v>
      </c>
      <c r="D97" s="13">
        <v>25</v>
      </c>
      <c r="E97" s="14" t="s">
        <v>191</v>
      </c>
      <c r="F97" s="13">
        <v>3.3</v>
      </c>
      <c r="G97" s="15">
        <f t="shared" si="4"/>
        <v>42.37</v>
      </c>
      <c r="H97" s="16">
        <v>10.54</v>
      </c>
      <c r="I97" s="16">
        <v>31.83</v>
      </c>
      <c r="J97" s="22">
        <v>7000</v>
      </c>
      <c r="K97" s="22">
        <f t="shared" si="3"/>
        <v>9317.93905120955</v>
      </c>
      <c r="L97" s="23">
        <f t="shared" si="5"/>
        <v>296590</v>
      </c>
      <c r="M97" s="24"/>
      <c r="N97" s="24" t="s">
        <v>24</v>
      </c>
      <c r="O97" s="14"/>
    </row>
    <row r="98" s="1" customFormat="1" ht="17.45" customHeight="1" spans="1:15">
      <c r="A98" s="13">
        <v>94</v>
      </c>
      <c r="B98" s="13" t="s">
        <v>189</v>
      </c>
      <c r="C98" s="14" t="s">
        <v>284</v>
      </c>
      <c r="D98" s="13">
        <v>25</v>
      </c>
      <c r="E98" s="14" t="s">
        <v>191</v>
      </c>
      <c r="F98" s="13">
        <v>3.3</v>
      </c>
      <c r="G98" s="15">
        <f t="shared" si="4"/>
        <v>42.37</v>
      </c>
      <c r="H98" s="16">
        <v>10.54</v>
      </c>
      <c r="I98" s="16">
        <v>31.83</v>
      </c>
      <c r="J98" s="22">
        <v>7000</v>
      </c>
      <c r="K98" s="22">
        <f t="shared" si="3"/>
        <v>9317.93905120955</v>
      </c>
      <c r="L98" s="23">
        <f t="shared" si="5"/>
        <v>296590</v>
      </c>
      <c r="M98" s="24"/>
      <c r="N98" s="24" t="s">
        <v>24</v>
      </c>
      <c r="O98" s="14"/>
    </row>
    <row r="99" s="1" customFormat="1" ht="17.45" customHeight="1" spans="1:15">
      <c r="A99" s="13">
        <v>95</v>
      </c>
      <c r="B99" s="13" t="s">
        <v>189</v>
      </c>
      <c r="C99" s="14" t="s">
        <v>285</v>
      </c>
      <c r="D99" s="13">
        <v>25</v>
      </c>
      <c r="E99" s="14" t="s">
        <v>191</v>
      </c>
      <c r="F99" s="13">
        <v>3.3</v>
      </c>
      <c r="G99" s="15">
        <f t="shared" si="4"/>
        <v>48.32</v>
      </c>
      <c r="H99" s="16">
        <v>12.02</v>
      </c>
      <c r="I99" s="16">
        <v>36.3</v>
      </c>
      <c r="J99" s="22">
        <v>7000</v>
      </c>
      <c r="K99" s="22">
        <f t="shared" si="3"/>
        <v>9317.90633608815</v>
      </c>
      <c r="L99" s="23">
        <f t="shared" si="5"/>
        <v>338240</v>
      </c>
      <c r="M99" s="24"/>
      <c r="N99" s="24" t="s">
        <v>24</v>
      </c>
      <c r="O99" s="14"/>
    </row>
    <row r="100" s="1" customFormat="1" ht="17.45" customHeight="1" spans="1:15">
      <c r="A100" s="13">
        <v>96</v>
      </c>
      <c r="B100" s="13" t="s">
        <v>189</v>
      </c>
      <c r="C100" s="14" t="s">
        <v>286</v>
      </c>
      <c r="D100" s="13">
        <v>25</v>
      </c>
      <c r="E100" s="14" t="s">
        <v>191</v>
      </c>
      <c r="F100" s="13">
        <v>3.3</v>
      </c>
      <c r="G100" s="15">
        <f t="shared" si="4"/>
        <v>42.37</v>
      </c>
      <c r="H100" s="16">
        <v>10.54</v>
      </c>
      <c r="I100" s="16">
        <v>31.83</v>
      </c>
      <c r="J100" s="22">
        <v>7000</v>
      </c>
      <c r="K100" s="22">
        <f t="shared" si="3"/>
        <v>9317.93905120955</v>
      </c>
      <c r="L100" s="23">
        <f t="shared" si="5"/>
        <v>296590</v>
      </c>
      <c r="M100" s="24"/>
      <c r="N100" s="24" t="s">
        <v>24</v>
      </c>
      <c r="O100" s="14"/>
    </row>
    <row r="101" s="1" customFormat="1" ht="17.45" customHeight="1" spans="1:15">
      <c r="A101" s="13">
        <v>97</v>
      </c>
      <c r="B101" s="13" t="s">
        <v>189</v>
      </c>
      <c r="C101" s="14" t="s">
        <v>287</v>
      </c>
      <c r="D101" s="13">
        <v>25</v>
      </c>
      <c r="E101" s="14" t="s">
        <v>191</v>
      </c>
      <c r="F101" s="13">
        <v>3.3</v>
      </c>
      <c r="G101" s="15">
        <f t="shared" si="4"/>
        <v>42.37</v>
      </c>
      <c r="H101" s="16">
        <v>10.54</v>
      </c>
      <c r="I101" s="16">
        <v>31.83</v>
      </c>
      <c r="J101" s="22">
        <v>7000</v>
      </c>
      <c r="K101" s="22">
        <f t="shared" si="3"/>
        <v>9317.93905120955</v>
      </c>
      <c r="L101" s="23">
        <f t="shared" si="5"/>
        <v>296590</v>
      </c>
      <c r="M101" s="24"/>
      <c r="N101" s="24" t="s">
        <v>24</v>
      </c>
      <c r="O101" s="14"/>
    </row>
    <row r="102" s="1" customFormat="1" ht="17.45" customHeight="1" spans="1:15">
      <c r="A102" s="13">
        <v>98</v>
      </c>
      <c r="B102" s="13" t="s">
        <v>189</v>
      </c>
      <c r="C102" s="14" t="s">
        <v>288</v>
      </c>
      <c r="D102" s="13">
        <v>25</v>
      </c>
      <c r="E102" s="14" t="s">
        <v>191</v>
      </c>
      <c r="F102" s="13">
        <v>3.3</v>
      </c>
      <c r="G102" s="15">
        <f t="shared" si="4"/>
        <v>42.37</v>
      </c>
      <c r="H102" s="16">
        <v>10.54</v>
      </c>
      <c r="I102" s="16">
        <v>31.83</v>
      </c>
      <c r="J102" s="22">
        <v>7000</v>
      </c>
      <c r="K102" s="22">
        <f t="shared" si="3"/>
        <v>9317.93905120955</v>
      </c>
      <c r="L102" s="23">
        <f t="shared" si="5"/>
        <v>296590</v>
      </c>
      <c r="M102" s="24"/>
      <c r="N102" s="24" t="s">
        <v>24</v>
      </c>
      <c r="O102" s="14"/>
    </row>
    <row r="103" s="1" customFormat="1" ht="17.45" customHeight="1" spans="1:15">
      <c r="A103" s="13">
        <v>99</v>
      </c>
      <c r="B103" s="13" t="s">
        <v>189</v>
      </c>
      <c r="C103" s="14" t="s">
        <v>289</v>
      </c>
      <c r="D103" s="13">
        <v>25</v>
      </c>
      <c r="E103" s="14" t="s">
        <v>191</v>
      </c>
      <c r="F103" s="13">
        <v>3.3</v>
      </c>
      <c r="G103" s="15">
        <f t="shared" si="4"/>
        <v>42.37</v>
      </c>
      <c r="H103" s="16">
        <v>10.54</v>
      </c>
      <c r="I103" s="16">
        <v>31.83</v>
      </c>
      <c r="J103" s="22">
        <v>7000</v>
      </c>
      <c r="K103" s="22">
        <f t="shared" si="3"/>
        <v>9317.93905120955</v>
      </c>
      <c r="L103" s="23">
        <f t="shared" si="5"/>
        <v>296590</v>
      </c>
      <c r="M103" s="24"/>
      <c r="N103" s="24" t="s">
        <v>24</v>
      </c>
      <c r="O103" s="14"/>
    </row>
    <row r="104" s="1" customFormat="1" ht="17.45" customHeight="1" spans="1:15">
      <c r="A104" s="13">
        <v>100</v>
      </c>
      <c r="B104" s="13" t="s">
        <v>189</v>
      </c>
      <c r="C104" s="14" t="s">
        <v>290</v>
      </c>
      <c r="D104" s="13">
        <v>25</v>
      </c>
      <c r="E104" s="14" t="s">
        <v>191</v>
      </c>
      <c r="F104" s="13">
        <v>3.3</v>
      </c>
      <c r="G104" s="15">
        <f t="shared" si="4"/>
        <v>42.37</v>
      </c>
      <c r="H104" s="16">
        <v>10.54</v>
      </c>
      <c r="I104" s="16">
        <v>31.83</v>
      </c>
      <c r="J104" s="22">
        <v>7000</v>
      </c>
      <c r="K104" s="22">
        <f t="shared" si="3"/>
        <v>9317.93905120955</v>
      </c>
      <c r="L104" s="23">
        <f t="shared" si="5"/>
        <v>296590</v>
      </c>
      <c r="M104" s="24"/>
      <c r="N104" s="24" t="s">
        <v>24</v>
      </c>
      <c r="O104" s="14"/>
    </row>
    <row r="105" s="1" customFormat="1" ht="17.45" customHeight="1" spans="1:15">
      <c r="A105" s="13">
        <v>101</v>
      </c>
      <c r="B105" s="13" t="s">
        <v>189</v>
      </c>
      <c r="C105" s="14" t="s">
        <v>291</v>
      </c>
      <c r="D105" s="13">
        <v>25</v>
      </c>
      <c r="E105" s="14" t="s">
        <v>191</v>
      </c>
      <c r="F105" s="13">
        <v>3.3</v>
      </c>
      <c r="G105" s="15">
        <f t="shared" si="4"/>
        <v>57.23</v>
      </c>
      <c r="H105" s="16">
        <v>14.23</v>
      </c>
      <c r="I105" s="16">
        <v>43</v>
      </c>
      <c r="J105" s="22">
        <v>7000</v>
      </c>
      <c r="K105" s="22">
        <f t="shared" si="3"/>
        <v>9316.51162790698</v>
      </c>
      <c r="L105" s="23">
        <f t="shared" si="5"/>
        <v>400610</v>
      </c>
      <c r="M105" s="24"/>
      <c r="N105" s="24" t="s">
        <v>24</v>
      </c>
      <c r="O105" s="14"/>
    </row>
    <row r="106" s="1" customFormat="1" ht="17.45" customHeight="1" spans="1:15">
      <c r="A106" s="13">
        <v>102</v>
      </c>
      <c r="B106" s="13" t="s">
        <v>189</v>
      </c>
      <c r="C106" s="14" t="s">
        <v>292</v>
      </c>
      <c r="D106" s="13">
        <v>25</v>
      </c>
      <c r="E106" s="14" t="s">
        <v>191</v>
      </c>
      <c r="F106" s="13">
        <v>3.3</v>
      </c>
      <c r="G106" s="15">
        <f t="shared" si="4"/>
        <v>42.8</v>
      </c>
      <c r="H106" s="16">
        <v>10.64</v>
      </c>
      <c r="I106" s="16">
        <v>32.16</v>
      </c>
      <c r="J106" s="22">
        <v>7000</v>
      </c>
      <c r="K106" s="22">
        <f t="shared" si="3"/>
        <v>9315.92039800995</v>
      </c>
      <c r="L106" s="23">
        <f t="shared" si="5"/>
        <v>299600</v>
      </c>
      <c r="M106" s="24"/>
      <c r="N106" s="24" t="s">
        <v>24</v>
      </c>
      <c r="O106" s="14"/>
    </row>
    <row r="107" s="1" customFormat="1" ht="17.45" customHeight="1" spans="1:15">
      <c r="A107" s="13">
        <v>103</v>
      </c>
      <c r="B107" s="13" t="s">
        <v>189</v>
      </c>
      <c r="C107" s="14" t="s">
        <v>293</v>
      </c>
      <c r="D107" s="13">
        <v>25</v>
      </c>
      <c r="E107" s="14" t="s">
        <v>191</v>
      </c>
      <c r="F107" s="13">
        <v>3.3</v>
      </c>
      <c r="G107" s="15">
        <f t="shared" si="4"/>
        <v>42.8</v>
      </c>
      <c r="H107" s="16">
        <v>10.64</v>
      </c>
      <c r="I107" s="16">
        <v>32.16</v>
      </c>
      <c r="J107" s="22">
        <v>7000</v>
      </c>
      <c r="K107" s="22">
        <f t="shared" si="3"/>
        <v>9315.92039800995</v>
      </c>
      <c r="L107" s="23">
        <f t="shared" si="5"/>
        <v>299600</v>
      </c>
      <c r="M107" s="24"/>
      <c r="N107" s="24" t="s">
        <v>24</v>
      </c>
      <c r="O107" s="14"/>
    </row>
    <row r="108" s="1" customFormat="1" ht="17.45" customHeight="1" spans="1:15">
      <c r="A108" s="13">
        <v>104</v>
      </c>
      <c r="B108" s="13" t="s">
        <v>189</v>
      </c>
      <c r="C108" s="14" t="s">
        <v>294</v>
      </c>
      <c r="D108" s="13">
        <v>25</v>
      </c>
      <c r="E108" s="14" t="s">
        <v>191</v>
      </c>
      <c r="F108" s="13">
        <v>3.3</v>
      </c>
      <c r="G108" s="15">
        <f t="shared" si="4"/>
        <v>42.8</v>
      </c>
      <c r="H108" s="16">
        <v>10.64</v>
      </c>
      <c r="I108" s="16">
        <v>32.16</v>
      </c>
      <c r="J108" s="22">
        <v>7000</v>
      </c>
      <c r="K108" s="22">
        <f t="shared" si="3"/>
        <v>9315.92039800995</v>
      </c>
      <c r="L108" s="23">
        <f t="shared" si="5"/>
        <v>299600</v>
      </c>
      <c r="M108" s="24"/>
      <c r="N108" s="24" t="s">
        <v>24</v>
      </c>
      <c r="O108" s="14"/>
    </row>
    <row r="109" s="1" customFormat="1" ht="17.45" customHeight="1" spans="1:15">
      <c r="A109" s="13">
        <v>105</v>
      </c>
      <c r="B109" s="13" t="s">
        <v>189</v>
      </c>
      <c r="C109" s="14" t="s">
        <v>295</v>
      </c>
      <c r="D109" s="13">
        <v>25</v>
      </c>
      <c r="E109" s="14" t="s">
        <v>191</v>
      </c>
      <c r="F109" s="13">
        <v>3.3</v>
      </c>
      <c r="G109" s="15">
        <f t="shared" si="4"/>
        <v>42.8</v>
      </c>
      <c r="H109" s="16">
        <v>10.64</v>
      </c>
      <c r="I109" s="16">
        <v>32.16</v>
      </c>
      <c r="J109" s="22">
        <v>7000</v>
      </c>
      <c r="K109" s="22">
        <f t="shared" si="3"/>
        <v>9315.92039800995</v>
      </c>
      <c r="L109" s="23">
        <f t="shared" si="5"/>
        <v>299600</v>
      </c>
      <c r="M109" s="24"/>
      <c r="N109" s="24" t="s">
        <v>24</v>
      </c>
      <c r="O109" s="14"/>
    </row>
    <row r="110" s="1" customFormat="1" ht="17.45" customHeight="1" spans="1:15">
      <c r="A110" s="13">
        <v>106</v>
      </c>
      <c r="B110" s="13" t="s">
        <v>189</v>
      </c>
      <c r="C110" s="14" t="s">
        <v>296</v>
      </c>
      <c r="D110" s="13">
        <v>25</v>
      </c>
      <c r="E110" s="14" t="s">
        <v>191</v>
      </c>
      <c r="F110" s="13">
        <v>3.3</v>
      </c>
      <c r="G110" s="15">
        <f t="shared" si="4"/>
        <v>42.8</v>
      </c>
      <c r="H110" s="16">
        <v>10.64</v>
      </c>
      <c r="I110" s="16">
        <v>32.16</v>
      </c>
      <c r="J110" s="22">
        <v>7000</v>
      </c>
      <c r="K110" s="22">
        <f t="shared" si="3"/>
        <v>9315.92039800995</v>
      </c>
      <c r="L110" s="23">
        <f t="shared" si="5"/>
        <v>299600</v>
      </c>
      <c r="M110" s="24"/>
      <c r="N110" s="24" t="s">
        <v>24</v>
      </c>
      <c r="O110" s="14"/>
    </row>
    <row r="111" s="1" customFormat="1" ht="17.45" customHeight="1" spans="1:15">
      <c r="A111" s="13">
        <v>107</v>
      </c>
      <c r="B111" s="13" t="s">
        <v>189</v>
      </c>
      <c r="C111" s="14" t="s">
        <v>297</v>
      </c>
      <c r="D111" s="13">
        <v>25</v>
      </c>
      <c r="E111" s="14" t="s">
        <v>191</v>
      </c>
      <c r="F111" s="13">
        <v>3.3</v>
      </c>
      <c r="G111" s="15">
        <f t="shared" si="4"/>
        <v>42.8</v>
      </c>
      <c r="H111" s="16">
        <v>10.64</v>
      </c>
      <c r="I111" s="16">
        <v>32.16</v>
      </c>
      <c r="J111" s="22">
        <v>7000</v>
      </c>
      <c r="K111" s="22">
        <f t="shared" si="3"/>
        <v>9315.92039800995</v>
      </c>
      <c r="L111" s="23">
        <f t="shared" si="5"/>
        <v>299600</v>
      </c>
      <c r="M111" s="24"/>
      <c r="N111" s="24" t="s">
        <v>24</v>
      </c>
      <c r="O111" s="14"/>
    </row>
    <row r="112" s="1" customFormat="1" ht="17.45" customHeight="1" spans="1:15">
      <c r="A112" s="13">
        <v>108</v>
      </c>
      <c r="B112" s="13" t="s">
        <v>189</v>
      </c>
      <c r="C112" s="14" t="s">
        <v>298</v>
      </c>
      <c r="D112" s="13">
        <v>25</v>
      </c>
      <c r="E112" s="14" t="s">
        <v>191</v>
      </c>
      <c r="F112" s="13">
        <v>3.3</v>
      </c>
      <c r="G112" s="15">
        <f t="shared" si="4"/>
        <v>42.8</v>
      </c>
      <c r="H112" s="16">
        <v>10.64</v>
      </c>
      <c r="I112" s="16">
        <v>32.16</v>
      </c>
      <c r="J112" s="22">
        <v>7000</v>
      </c>
      <c r="K112" s="22">
        <f t="shared" si="3"/>
        <v>9315.92039800995</v>
      </c>
      <c r="L112" s="23">
        <f t="shared" si="5"/>
        <v>299600</v>
      </c>
      <c r="M112" s="24"/>
      <c r="N112" s="24" t="s">
        <v>24</v>
      </c>
      <c r="O112" s="14"/>
    </row>
    <row r="113" s="1" customFormat="1" ht="17.45" customHeight="1" spans="1:15">
      <c r="A113" s="13">
        <v>109</v>
      </c>
      <c r="B113" s="13" t="s">
        <v>189</v>
      </c>
      <c r="C113" s="14" t="s">
        <v>299</v>
      </c>
      <c r="D113" s="13">
        <v>25</v>
      </c>
      <c r="E113" s="14" t="s">
        <v>191</v>
      </c>
      <c r="F113" s="13">
        <v>3.3</v>
      </c>
      <c r="G113" s="15">
        <f t="shared" si="4"/>
        <v>42.8</v>
      </c>
      <c r="H113" s="16">
        <v>10.64</v>
      </c>
      <c r="I113" s="16">
        <v>32.16</v>
      </c>
      <c r="J113" s="22">
        <v>7000</v>
      </c>
      <c r="K113" s="22">
        <f t="shared" si="3"/>
        <v>9315.92039800995</v>
      </c>
      <c r="L113" s="23">
        <f t="shared" si="5"/>
        <v>299600</v>
      </c>
      <c r="M113" s="24"/>
      <c r="N113" s="24" t="s">
        <v>24</v>
      </c>
      <c r="O113" s="14"/>
    </row>
    <row r="114" s="1" customFormat="1" ht="17.45" customHeight="1" spans="1:15">
      <c r="A114" s="13">
        <v>110</v>
      </c>
      <c r="B114" s="13" t="s">
        <v>189</v>
      </c>
      <c r="C114" s="14" t="s">
        <v>300</v>
      </c>
      <c r="D114" s="13">
        <v>25</v>
      </c>
      <c r="E114" s="14" t="s">
        <v>191</v>
      </c>
      <c r="F114" s="13">
        <v>3.3</v>
      </c>
      <c r="G114" s="15">
        <f t="shared" si="4"/>
        <v>42.37</v>
      </c>
      <c r="H114" s="16">
        <v>10.54</v>
      </c>
      <c r="I114" s="16">
        <v>31.83</v>
      </c>
      <c r="J114" s="22">
        <v>7000</v>
      </c>
      <c r="K114" s="22">
        <f t="shared" si="3"/>
        <v>9317.93905120955</v>
      </c>
      <c r="L114" s="23">
        <f t="shared" si="5"/>
        <v>296590</v>
      </c>
      <c r="M114" s="24"/>
      <c r="N114" s="24" t="s">
        <v>24</v>
      </c>
      <c r="O114" s="14"/>
    </row>
    <row r="115" s="1" customFormat="1" ht="17.45" customHeight="1" spans="1:15">
      <c r="A115" s="13">
        <v>111</v>
      </c>
      <c r="B115" s="13" t="s">
        <v>189</v>
      </c>
      <c r="C115" s="14" t="s">
        <v>301</v>
      </c>
      <c r="D115" s="13">
        <v>25</v>
      </c>
      <c r="E115" s="14" t="s">
        <v>191</v>
      </c>
      <c r="F115" s="13">
        <v>3.3</v>
      </c>
      <c r="G115" s="15">
        <f t="shared" si="4"/>
        <v>48.32</v>
      </c>
      <c r="H115" s="16">
        <v>12.02</v>
      </c>
      <c r="I115" s="16">
        <v>36.3</v>
      </c>
      <c r="J115" s="22">
        <v>7000</v>
      </c>
      <c r="K115" s="22">
        <f t="shared" si="3"/>
        <v>9317.90633608815</v>
      </c>
      <c r="L115" s="23">
        <f t="shared" si="5"/>
        <v>338240</v>
      </c>
      <c r="M115" s="24"/>
      <c r="N115" s="24" t="s">
        <v>24</v>
      </c>
      <c r="O115" s="14"/>
    </row>
    <row r="116" s="1" customFormat="1" ht="17.45" customHeight="1" spans="1:15">
      <c r="A116" s="13">
        <v>112</v>
      </c>
      <c r="B116" s="13" t="s">
        <v>189</v>
      </c>
      <c r="C116" s="14" t="s">
        <v>302</v>
      </c>
      <c r="D116" s="13">
        <v>26</v>
      </c>
      <c r="E116" s="25" t="s">
        <v>303</v>
      </c>
      <c r="F116" s="13">
        <v>3.3</v>
      </c>
      <c r="G116" s="15">
        <f t="shared" si="4"/>
        <v>84.73</v>
      </c>
      <c r="H116" s="16">
        <v>21.07</v>
      </c>
      <c r="I116" s="16">
        <v>63.66</v>
      </c>
      <c r="J116" s="22">
        <v>8214</v>
      </c>
      <c r="K116" s="22">
        <f t="shared" si="3"/>
        <v>10932.6456173421</v>
      </c>
      <c r="L116" s="23">
        <f t="shared" si="5"/>
        <v>695972.22</v>
      </c>
      <c r="M116" s="24"/>
      <c r="N116" s="24" t="s">
        <v>24</v>
      </c>
      <c r="O116" s="14"/>
    </row>
    <row r="117" s="1" customFormat="1" ht="17.45" customHeight="1" spans="1:15">
      <c r="A117" s="13">
        <v>113</v>
      </c>
      <c r="B117" s="13" t="s">
        <v>189</v>
      </c>
      <c r="C117" s="14" t="s">
        <v>304</v>
      </c>
      <c r="D117" s="13">
        <v>26</v>
      </c>
      <c r="E117" s="25" t="s">
        <v>303</v>
      </c>
      <c r="F117" s="13">
        <v>3.3</v>
      </c>
      <c r="G117" s="15">
        <f t="shared" si="4"/>
        <v>84.73</v>
      </c>
      <c r="H117" s="16">
        <v>21.07</v>
      </c>
      <c r="I117" s="16">
        <v>63.66</v>
      </c>
      <c r="J117" s="22">
        <v>8214</v>
      </c>
      <c r="K117" s="22">
        <f t="shared" si="3"/>
        <v>10932.6456173421</v>
      </c>
      <c r="L117" s="23">
        <f t="shared" si="5"/>
        <v>695972.22</v>
      </c>
      <c r="M117" s="24"/>
      <c r="N117" s="24" t="s">
        <v>24</v>
      </c>
      <c r="O117" s="14"/>
    </row>
    <row r="118" s="1" customFormat="1" ht="17.45" customHeight="1" spans="1:15">
      <c r="A118" s="13">
        <v>114</v>
      </c>
      <c r="B118" s="13" t="s">
        <v>189</v>
      </c>
      <c r="C118" s="14" t="s">
        <v>305</v>
      </c>
      <c r="D118" s="13">
        <v>26</v>
      </c>
      <c r="E118" s="25" t="s">
        <v>306</v>
      </c>
      <c r="F118" s="13">
        <v>3.3</v>
      </c>
      <c r="G118" s="15">
        <f t="shared" si="4"/>
        <v>100.12</v>
      </c>
      <c r="H118" s="16">
        <v>24.9</v>
      </c>
      <c r="I118" s="16">
        <v>75.22</v>
      </c>
      <c r="J118" s="22">
        <v>8214</v>
      </c>
      <c r="K118" s="22">
        <f t="shared" si="3"/>
        <v>10933.0720553044</v>
      </c>
      <c r="L118" s="23">
        <f t="shared" si="5"/>
        <v>822385.68</v>
      </c>
      <c r="M118" s="24"/>
      <c r="N118" s="24" t="s">
        <v>24</v>
      </c>
      <c r="O118" s="14"/>
    </row>
    <row r="119" s="1" customFormat="1" ht="17.45" customHeight="1" spans="1:15">
      <c r="A119" s="13">
        <v>115</v>
      </c>
      <c r="B119" s="13" t="s">
        <v>189</v>
      </c>
      <c r="C119" s="14" t="s">
        <v>307</v>
      </c>
      <c r="D119" s="13">
        <v>26</v>
      </c>
      <c r="E119" s="25" t="s">
        <v>303</v>
      </c>
      <c r="F119" s="13">
        <v>3.3</v>
      </c>
      <c r="G119" s="15">
        <f t="shared" si="4"/>
        <v>85.25</v>
      </c>
      <c r="H119" s="16">
        <v>21.2</v>
      </c>
      <c r="I119" s="16">
        <v>64.05</v>
      </c>
      <c r="J119" s="22">
        <v>8214</v>
      </c>
      <c r="K119" s="22">
        <f t="shared" si="3"/>
        <v>10932.7634660422</v>
      </c>
      <c r="L119" s="23">
        <f t="shared" si="5"/>
        <v>700243.5</v>
      </c>
      <c r="M119" s="24"/>
      <c r="N119" s="24" t="s">
        <v>24</v>
      </c>
      <c r="O119" s="14"/>
    </row>
    <row r="120" s="1" customFormat="1" ht="18" customHeight="1" spans="1:15">
      <c r="A120" s="14" t="s">
        <v>308</v>
      </c>
      <c r="B120" s="14"/>
      <c r="C120" s="14"/>
      <c r="D120" s="14"/>
      <c r="E120" s="14"/>
      <c r="F120" s="14"/>
      <c r="G120" s="15">
        <f>SUM(G5:G119)</f>
        <v>5227.56</v>
      </c>
      <c r="H120" s="15">
        <f>SUM(H5:H119)</f>
        <v>1300.1</v>
      </c>
      <c r="I120" s="15">
        <f>SUM(I5:I119)</f>
        <v>3927.46</v>
      </c>
      <c r="J120" s="22">
        <f>AVERAGE(J5:J119)</f>
        <v>7805.72173913043</v>
      </c>
      <c r="K120" s="22">
        <f>AVERAGE(K5:K119)</f>
        <v>10389.6575819825</v>
      </c>
      <c r="L120" s="23">
        <f>SUM(L5:L119)</f>
        <v>40885644.9</v>
      </c>
      <c r="M120" s="15"/>
      <c r="N120" s="16"/>
      <c r="O120" s="16"/>
    </row>
    <row r="121" s="1" customFormat="1" ht="42" customHeight="1" spans="1:15">
      <c r="A121" s="26" t="s">
        <v>309</v>
      </c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</row>
    <row r="122" s="1" customFormat="1" ht="50.45" customHeight="1" spans="1:15">
      <c r="A122" s="27" t="s">
        <v>183</v>
      </c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</row>
    <row r="123" s="1" customFormat="1" ht="28.15" customHeight="1" spans="1:15">
      <c r="A123" s="28" t="s">
        <v>184</v>
      </c>
      <c r="B123" s="28"/>
      <c r="C123" s="28"/>
      <c r="D123" s="28"/>
      <c r="E123" s="28"/>
      <c r="F123" s="28"/>
      <c r="G123" s="28"/>
      <c r="H123" s="29"/>
      <c r="I123" s="29"/>
      <c r="J123" s="33"/>
      <c r="K123" s="33" t="s">
        <v>185</v>
      </c>
      <c r="L123" s="30"/>
      <c r="M123" s="28"/>
      <c r="N123" s="30"/>
      <c r="O123" s="30"/>
    </row>
    <row r="124" s="1" customFormat="1" ht="28.15" customHeight="1" spans="1:15">
      <c r="A124" s="28" t="s">
        <v>186</v>
      </c>
      <c r="B124" s="28"/>
      <c r="C124" s="28"/>
      <c r="D124" s="28"/>
      <c r="E124" s="28"/>
      <c r="F124" s="30"/>
      <c r="G124" s="30"/>
      <c r="H124" s="29"/>
      <c r="I124" s="29"/>
      <c r="J124" s="34"/>
      <c r="K124" s="35" t="s">
        <v>187</v>
      </c>
      <c r="L124" s="30"/>
      <c r="M124" s="28"/>
      <c r="N124" s="30"/>
      <c r="O124" s="30"/>
    </row>
    <row r="125" s="1" customFormat="1" ht="28.15" customHeight="1" spans="1:15">
      <c r="A125" s="28" t="s">
        <v>188</v>
      </c>
      <c r="B125" s="28"/>
      <c r="C125" s="28"/>
      <c r="D125" s="28"/>
      <c r="E125" s="28"/>
      <c r="F125" s="31"/>
      <c r="G125" s="31"/>
      <c r="H125" s="31"/>
      <c r="I125" s="31"/>
      <c r="J125" s="36"/>
      <c r="K125" s="36"/>
      <c r="L125" s="30"/>
      <c r="M125" s="31"/>
      <c r="N125" s="31"/>
      <c r="O125" s="31"/>
    </row>
    <row r="126" s="1" customFormat="1" spans="3:12">
      <c r="C126" s="32"/>
      <c r="J126" s="37"/>
      <c r="K126" s="37"/>
      <c r="L126" s="30"/>
    </row>
    <row r="127" s="1" customFormat="1" spans="3:12">
      <c r="C127" s="32"/>
      <c r="J127" s="37"/>
      <c r="K127" s="37"/>
      <c r="L127" s="30"/>
    </row>
    <row r="128" s="1" customFormat="1" spans="3:12">
      <c r="C128" s="32"/>
      <c r="J128" s="37"/>
      <c r="K128" s="37"/>
      <c r="L128" s="30"/>
    </row>
    <row r="129" s="1" customFormat="1" spans="3:12">
      <c r="C129" s="32"/>
      <c r="J129" s="37"/>
      <c r="K129" s="37"/>
      <c r="L129" s="30"/>
    </row>
    <row r="130" s="1" customFormat="1" spans="3:12">
      <c r="C130" s="32"/>
      <c r="J130" s="37"/>
      <c r="K130" s="37"/>
      <c r="L130" s="30"/>
    </row>
    <row r="131" s="1" customFormat="1" spans="3:12">
      <c r="C131" s="32"/>
      <c r="J131" s="37"/>
      <c r="K131" s="37"/>
      <c r="L131" s="30"/>
    </row>
    <row r="132" s="1" customFormat="1" spans="3:12">
      <c r="C132" s="32"/>
      <c r="J132" s="37"/>
      <c r="K132" s="37"/>
      <c r="L132" s="30"/>
    </row>
    <row r="133" s="1" customFormat="1" spans="3:12">
      <c r="C133" s="32"/>
      <c r="J133" s="37"/>
      <c r="K133" s="37"/>
      <c r="L133" s="30"/>
    </row>
    <row r="134" s="1" customFormat="1" spans="3:12">
      <c r="C134" s="32"/>
      <c r="J134" s="37"/>
      <c r="K134" s="37"/>
      <c r="L134" s="30"/>
    </row>
  </sheetData>
  <mergeCells count="11">
    <mergeCell ref="A2:O2"/>
    <mergeCell ref="A3:E3"/>
    <mergeCell ref="A120:F120"/>
    <mergeCell ref="A121:O121"/>
    <mergeCell ref="A122:O122"/>
    <mergeCell ref="A123:C123"/>
    <mergeCell ref="A124:C124"/>
    <mergeCell ref="A125:C125"/>
    <mergeCell ref="O5:O42"/>
    <mergeCell ref="O43:O86"/>
    <mergeCell ref="O87:O119"/>
  </mergeCells>
  <pageMargins left="0.2" right="0.11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11号楼</vt:lpstr>
      <vt:lpstr>13号楼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WPS_1743047880</cp:lastModifiedBy>
  <dcterms:created xsi:type="dcterms:W3CDTF">2006-09-13T11:21:00Z</dcterms:created>
  <dcterms:modified xsi:type="dcterms:W3CDTF">2025-08-14T02:47:16Z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6341B6536D5646ACAB2A31F158943022_12</vt:lpwstr>
  </property>
  <property fmtid="{D5CDD505-2E9C-101B-9397-08002B2CF9AE}" pid="3" name="KSOProductBuildVer">
    <vt:lpwstr>2052-12.1.0.21541</vt:lpwstr>
  </property>
</Properties>
</file>