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5号楼（未售）" sheetId="16" r:id="rId1"/>
    <sheet name="9号楼（未售）" sheetId="18" r:id="rId2"/>
    <sheet name="1号楼（未售）" sheetId="19" r:id="rId3"/>
  </sheets>
  <definedNames>
    <definedName name="_xlnm._FilterDatabase" localSheetId="1" hidden="1">'9号楼（未售）'!$A$5:$O$79</definedName>
    <definedName name="_xlnm._FilterDatabase" localSheetId="2" hidden="1">'1号楼（未售）'!$A$5:$O$66</definedName>
    <definedName name="_xlnm.Print_Titles" localSheetId="0">'5号楼（未售）'!$1:$5</definedName>
    <definedName name="_xlnm.Print_Titles" localSheetId="1">'9号楼（未售）'!$1:$5</definedName>
    <definedName name="_xlnm.Print_Titles" localSheetId="2">'1号楼（未售）'!$1:$5</definedName>
  </definedNames>
  <calcPr calcId="144525"/>
</workbook>
</file>

<file path=xl/sharedStrings.xml><?xml version="1.0" encoding="utf-8"?>
<sst xmlns="http://schemas.openxmlformats.org/spreadsheetml/2006/main" count="413" uniqueCount="38">
  <si>
    <t>附件2</t>
  </si>
  <si>
    <t>清远市新建商品住房销售价格备案表</t>
  </si>
  <si>
    <t>房地产开发企业名称或中介服务机构名称：清远市清城区田心信息咨询有限公司</t>
  </si>
  <si>
    <t>项目(楼盘)名称：豪源湖畔花园5号楼</t>
  </si>
  <si>
    <t>序号</t>
  </si>
  <si>
    <t>幢（栋）号</t>
  </si>
  <si>
    <t>房号</t>
  </si>
  <si>
    <t>楼层(F)</t>
  </si>
  <si>
    <t>户型</t>
  </si>
  <si>
    <t>层高（m)</t>
  </si>
  <si>
    <r>
      <rPr>
        <b/>
        <sz val="11"/>
        <rFont val="Microsoft YaHei"/>
        <charset val="134"/>
      </rPr>
      <t>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</si>
  <si>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分摊的共有建筑面积（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</si>
  <si>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套内建筑面积（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</si>
  <si>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建筑面积单价（元/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</si>
  <si>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套内建筑面积销售单价（元/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</si>
  <si>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t>总售价(元)</t>
  </si>
  <si>
    <t>优惠折扣及其条件</t>
  </si>
  <si>
    <t>销售
状态</t>
  </si>
  <si>
    <t>备注</t>
  </si>
  <si>
    <t>三房两厅</t>
  </si>
  <si>
    <t>待售</t>
  </si>
  <si>
    <t>四房两厅</t>
  </si>
  <si>
    <t>两房两厅</t>
  </si>
  <si>
    <t>本楼栋总面积/均价</t>
  </si>
  <si>
    <r>
      <rPr>
        <sz val="10"/>
        <color rgb="FFFF0000"/>
        <rFont val="Microsoft YaHei"/>
        <charset val="134"/>
      </rPr>
      <t xml:space="preserve">   本栋销售住宅共43套，销售住宅总建筑面积：4893.43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，套内面积：3853.05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，分摊面积：1040.38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，销售均价：6039/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（建筑面积）、7670 元/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（套内建筑面积）。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</si>
  <si>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</si>
  <si>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</si>
  <si>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</si>
  <si>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</si>
  <si>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</si>
  <si>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</si>
  <si>
    <t>项目(楼盘)名称：豪源湖畔花园9号楼</t>
  </si>
  <si>
    <t>三房两厅两卫</t>
  </si>
  <si>
    <t>四房两厅三卫</t>
  </si>
  <si>
    <r>
      <rPr>
        <sz val="10"/>
        <rFont val="Microsoft YaHei"/>
        <charset val="134"/>
      </rPr>
      <t xml:space="preserve">   </t>
    </r>
    <r>
      <rPr>
        <sz val="10"/>
        <color rgb="FFFF0000"/>
        <rFont val="Microsoft YaHei"/>
        <charset val="134"/>
      </rPr>
      <t>本栋销售住宅共68套，销售住宅总建筑面积：7962.62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，套内面积：6320.41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，分摊面积：1642.21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，销售均价：4212元/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（建筑面积）、5306元/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（套内建筑面积）。</t>
    </r>
  </si>
  <si>
    <t>价格举报投诉电话：12358</t>
  </si>
  <si>
    <t>项目(楼盘)名称：豪源湖畔花园1号楼</t>
  </si>
  <si>
    <r>
      <rPr>
        <sz val="10"/>
        <color rgb="FFFF0000"/>
        <rFont val="Microsoft YaHei"/>
        <charset val="134"/>
      </rPr>
      <t xml:space="preserve">   本栋销售住宅共55套，销售住宅总建筑面积：6154.8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 xml:space="preserve">，套内面积：5030.7 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，分摊面积：1124.1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，销售均价：4219  元/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（建筑面积）、  5162  元/</t>
    </r>
    <r>
      <rPr>
        <sz val="10"/>
        <color rgb="FFFF0000"/>
        <rFont val="宋体"/>
        <charset val="134"/>
      </rPr>
      <t>㎡</t>
    </r>
    <r>
      <rPr>
        <sz val="10"/>
        <color rgb="FFFF0000"/>
        <rFont val="Microsoft YaHei"/>
        <charset val="134"/>
      </rPr>
      <t>（套内建筑面积）。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</si>
</sst>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10.5"/>
      <color theme="1"/>
      <name val="Times New Roman"/>
      <charset val="134"/>
    </font>
    <font>
      <sz val="10"/>
      <color rgb="FFFF0000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9" borderId="8" applyNumberFormat="false" applyAlignment="false" applyProtection="false">
      <alignment vertical="center"/>
    </xf>
    <xf numFmtId="0" fontId="12" fillId="4" borderId="7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4" fillId="9" borderId="13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176" fontId="4" fillId="0" borderId="0" xfId="0" applyNumberFormat="true" applyFont="true" applyFill="true" applyBorder="true" applyAlignment="true">
      <alignment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 wrapText="true"/>
    </xf>
    <xf numFmtId="176" fontId="5" fillId="0" borderId="6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 vertical="center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workbookViewId="0">
      <pane ySplit="5" topLeftCell="A48" activePane="bottomLeft" state="frozen"/>
      <selection/>
      <selection pane="bottomLeft" activeCell="O37" sqref="O37"/>
    </sheetView>
  </sheetViews>
  <sheetFormatPr defaultColWidth="9" defaultRowHeight="17.25"/>
  <cols>
    <col min="1" max="1" width="5.1047619047619" style="1" customWidth="true"/>
    <col min="2" max="2" width="7.8952380952381" style="1" customWidth="true"/>
    <col min="3" max="3" width="6.43809523809524" style="1" customWidth="true"/>
    <col min="4" max="4" width="5.8952380952381" style="1" customWidth="true"/>
    <col min="5" max="5" width="14.5428571428571" style="1" customWidth="true"/>
    <col min="6" max="6" width="6.21904761904762" style="1" customWidth="true"/>
    <col min="7" max="7" width="10.5619047619048" style="1" customWidth="true"/>
    <col min="8" max="8" width="11.5619047619048" style="1" customWidth="true"/>
    <col min="9" max="9" width="10" style="1" customWidth="true"/>
    <col min="10" max="10" width="13.1047619047619" style="4" customWidth="true"/>
    <col min="11" max="11" width="11.8952380952381" style="4" customWidth="true"/>
    <col min="12" max="12" width="11.6285714285714" style="4" customWidth="true"/>
    <col min="13" max="13" width="6.87619047619048" style="1" customWidth="true"/>
    <col min="14" max="14" width="8.76190476190476" style="1" customWidth="true"/>
    <col min="15" max="15" width="13.1238095238095" style="1" customWidth="true"/>
    <col min="16" max="16" width="9.43809523809524" style="1"/>
    <col min="17" max="17" width="10.5619047619048" style="1"/>
    <col min="18" max="16384" width="9" style="1"/>
  </cols>
  <sheetData>
    <row r="1" s="1" customFormat="true" ht="2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18"/>
      <c r="L1" s="18"/>
      <c r="M1" s="5"/>
      <c r="N1" s="5"/>
      <c r="O1" s="5"/>
    </row>
    <row r="2" s="1" customFormat="true" ht="28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18"/>
      <c r="L2" s="18"/>
      <c r="M2" s="5"/>
      <c r="N2" s="5"/>
      <c r="O2" s="5"/>
    </row>
    <row r="3" s="1" customFormat="true" ht="28.95" customHeight="true" spans="1:15">
      <c r="A3" s="6" t="s">
        <v>2</v>
      </c>
      <c r="B3" s="6"/>
      <c r="C3" s="6"/>
      <c r="D3" s="6"/>
      <c r="E3" s="6"/>
      <c r="F3" s="6"/>
      <c r="G3" s="6"/>
      <c r="H3" s="6"/>
      <c r="I3" s="19" t="s">
        <v>3</v>
      </c>
      <c r="J3" s="20"/>
      <c r="K3" s="20"/>
      <c r="L3" s="20"/>
      <c r="M3" s="25"/>
      <c r="N3" s="26"/>
      <c r="O3" s="26"/>
    </row>
    <row r="4" s="1" customFormat="true" ht="27" customHeight="true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1" t="s">
        <v>13</v>
      </c>
      <c r="K4" s="21" t="s">
        <v>14</v>
      </c>
      <c r="L4" s="22" t="s">
        <v>15</v>
      </c>
      <c r="M4" s="27" t="s">
        <v>16</v>
      </c>
      <c r="N4" s="7" t="s">
        <v>17</v>
      </c>
      <c r="O4" s="7" t="s">
        <v>18</v>
      </c>
    </row>
    <row r="5" s="1" customFormat="true" ht="27" customHeight="true" spans="1:15">
      <c r="A5" s="7"/>
      <c r="B5" s="7"/>
      <c r="C5" s="7"/>
      <c r="D5" s="7"/>
      <c r="E5" s="7"/>
      <c r="F5" s="7"/>
      <c r="G5" s="7"/>
      <c r="H5" s="7"/>
      <c r="I5" s="7"/>
      <c r="J5" s="21"/>
      <c r="K5" s="21"/>
      <c r="L5" s="23"/>
      <c r="M5" s="28"/>
      <c r="N5" s="7"/>
      <c r="O5" s="7"/>
    </row>
    <row r="6" s="2" customFormat="true" ht="35" customHeight="true" spans="1:15">
      <c r="A6" s="8">
        <v>1</v>
      </c>
      <c r="B6" s="8">
        <v>5</v>
      </c>
      <c r="C6" s="16">
        <v>203</v>
      </c>
      <c r="D6" s="8">
        <v>2</v>
      </c>
      <c r="E6" s="8" t="s">
        <v>19</v>
      </c>
      <c r="F6" s="8">
        <v>2.95</v>
      </c>
      <c r="G6" s="16">
        <v>112.31</v>
      </c>
      <c r="H6" s="16">
        <f t="shared" ref="H6:H48" si="0">G6-I6</f>
        <v>23.88</v>
      </c>
      <c r="I6" s="16">
        <v>88.43</v>
      </c>
      <c r="J6" s="24">
        <v>5920</v>
      </c>
      <c r="K6" s="24">
        <f t="shared" ref="K6:K49" si="1">L6/I6</f>
        <v>7518.66108786611</v>
      </c>
      <c r="L6" s="24">
        <f t="shared" ref="L6:L48" si="2">J6*G6</f>
        <v>664875.2</v>
      </c>
      <c r="M6" s="8"/>
      <c r="N6" s="8" t="s">
        <v>20</v>
      </c>
      <c r="O6" s="8"/>
    </row>
    <row r="7" s="2" customFormat="true" ht="35" customHeight="true" spans="1:15">
      <c r="A7" s="8">
        <v>2</v>
      </c>
      <c r="B7" s="8">
        <v>5</v>
      </c>
      <c r="C7" s="16">
        <v>205</v>
      </c>
      <c r="D7" s="8">
        <v>2</v>
      </c>
      <c r="E7" s="8" t="s">
        <v>21</v>
      </c>
      <c r="F7" s="8">
        <v>2.95</v>
      </c>
      <c r="G7" s="16">
        <v>117.83</v>
      </c>
      <c r="H7" s="16">
        <f t="shared" si="0"/>
        <v>25.05</v>
      </c>
      <c r="I7" s="16">
        <v>92.78</v>
      </c>
      <c r="J7" s="24">
        <v>5982</v>
      </c>
      <c r="K7" s="24">
        <f t="shared" si="1"/>
        <v>7597.10131493856</v>
      </c>
      <c r="L7" s="24">
        <f t="shared" si="2"/>
        <v>704859.06</v>
      </c>
      <c r="M7" s="8"/>
      <c r="N7" s="8" t="s">
        <v>20</v>
      </c>
      <c r="O7" s="8"/>
    </row>
    <row r="8" s="2" customFormat="true" ht="35" customHeight="true" spans="1:15">
      <c r="A8" s="8">
        <v>3</v>
      </c>
      <c r="B8" s="8">
        <v>5</v>
      </c>
      <c r="C8" s="16">
        <v>206</v>
      </c>
      <c r="D8" s="8">
        <v>2</v>
      </c>
      <c r="E8" s="8" t="s">
        <v>21</v>
      </c>
      <c r="F8" s="8">
        <v>2.95</v>
      </c>
      <c r="G8" s="16">
        <v>127.37</v>
      </c>
      <c r="H8" s="16">
        <f t="shared" si="0"/>
        <v>27.08</v>
      </c>
      <c r="I8" s="16">
        <v>100.29</v>
      </c>
      <c r="J8" s="24">
        <v>6015</v>
      </c>
      <c r="K8" s="24">
        <f t="shared" si="1"/>
        <v>7639.15195931798</v>
      </c>
      <c r="L8" s="24">
        <f t="shared" si="2"/>
        <v>766130.55</v>
      </c>
      <c r="M8" s="8"/>
      <c r="N8" s="8" t="s">
        <v>20</v>
      </c>
      <c r="O8" s="8"/>
    </row>
    <row r="9" s="2" customFormat="true" ht="35" customHeight="true" spans="1:15">
      <c r="A9" s="8">
        <v>4</v>
      </c>
      <c r="B9" s="8">
        <v>5</v>
      </c>
      <c r="C9" s="16">
        <v>305</v>
      </c>
      <c r="D9" s="8">
        <v>3</v>
      </c>
      <c r="E9" s="8" t="s">
        <v>21</v>
      </c>
      <c r="F9" s="8">
        <v>2.95</v>
      </c>
      <c r="G9" s="16">
        <v>117.83</v>
      </c>
      <c r="H9" s="16">
        <f t="shared" si="0"/>
        <v>25.05</v>
      </c>
      <c r="I9" s="16">
        <v>92.78</v>
      </c>
      <c r="J9" s="24">
        <v>6091</v>
      </c>
      <c r="K9" s="24">
        <f t="shared" si="1"/>
        <v>7735.53061004527</v>
      </c>
      <c r="L9" s="24">
        <f t="shared" si="2"/>
        <v>717702.53</v>
      </c>
      <c r="M9" s="8"/>
      <c r="N9" s="8" t="s">
        <v>20</v>
      </c>
      <c r="O9" s="8"/>
    </row>
    <row r="10" s="2" customFormat="true" ht="35" customHeight="true" spans="1:15">
      <c r="A10" s="8">
        <v>5</v>
      </c>
      <c r="B10" s="8">
        <v>5</v>
      </c>
      <c r="C10" s="16">
        <v>306</v>
      </c>
      <c r="D10" s="8">
        <v>3</v>
      </c>
      <c r="E10" s="8" t="s">
        <v>21</v>
      </c>
      <c r="F10" s="8">
        <v>2.95</v>
      </c>
      <c r="G10" s="16">
        <v>127.37</v>
      </c>
      <c r="H10" s="16">
        <f t="shared" si="0"/>
        <v>27.08</v>
      </c>
      <c r="I10" s="16">
        <v>100.29</v>
      </c>
      <c r="J10" s="24">
        <v>6069</v>
      </c>
      <c r="K10" s="24">
        <f t="shared" si="1"/>
        <v>7707.73287466348</v>
      </c>
      <c r="L10" s="24">
        <f t="shared" si="2"/>
        <v>773008.53</v>
      </c>
      <c r="M10" s="8"/>
      <c r="N10" s="8" t="s">
        <v>20</v>
      </c>
      <c r="O10" s="8"/>
    </row>
    <row r="11" s="2" customFormat="true" ht="35" customHeight="true" spans="1:15">
      <c r="A11" s="8">
        <v>6</v>
      </c>
      <c r="B11" s="8">
        <v>5</v>
      </c>
      <c r="C11" s="16">
        <v>405</v>
      </c>
      <c r="D11" s="8">
        <v>4</v>
      </c>
      <c r="E11" s="8" t="s">
        <v>21</v>
      </c>
      <c r="F11" s="8">
        <v>2.95</v>
      </c>
      <c r="G11" s="16">
        <v>117.83</v>
      </c>
      <c r="H11" s="16">
        <f t="shared" si="0"/>
        <v>25.05</v>
      </c>
      <c r="I11" s="16">
        <v>92.78</v>
      </c>
      <c r="J11" s="24">
        <v>6254</v>
      </c>
      <c r="K11" s="24">
        <f t="shared" si="1"/>
        <v>7942.53955593878</v>
      </c>
      <c r="L11" s="24">
        <f t="shared" si="2"/>
        <v>736908.82</v>
      </c>
      <c r="M11" s="8"/>
      <c r="N11" s="8" t="s">
        <v>20</v>
      </c>
      <c r="O11" s="8"/>
    </row>
    <row r="12" s="2" customFormat="true" ht="35" customHeight="true" spans="1:15">
      <c r="A12" s="8">
        <v>7</v>
      </c>
      <c r="B12" s="8">
        <v>5</v>
      </c>
      <c r="C12" s="16">
        <v>406</v>
      </c>
      <c r="D12" s="8">
        <v>4</v>
      </c>
      <c r="E12" s="8" t="s">
        <v>21</v>
      </c>
      <c r="F12" s="8">
        <v>2.95</v>
      </c>
      <c r="G12" s="16">
        <v>127.37</v>
      </c>
      <c r="H12" s="16">
        <f t="shared" si="0"/>
        <v>27.08</v>
      </c>
      <c r="I12" s="16">
        <v>100.29</v>
      </c>
      <c r="J12" s="24">
        <v>6283</v>
      </c>
      <c r="K12" s="24">
        <f t="shared" si="1"/>
        <v>7979.51650214378</v>
      </c>
      <c r="L12" s="24">
        <f t="shared" si="2"/>
        <v>800265.71</v>
      </c>
      <c r="M12" s="8"/>
      <c r="N12" s="8" t="s">
        <v>20</v>
      </c>
      <c r="O12" s="8"/>
    </row>
    <row r="13" s="2" customFormat="true" ht="35" customHeight="true" spans="1:15">
      <c r="A13" s="8">
        <v>8</v>
      </c>
      <c r="B13" s="8">
        <v>5</v>
      </c>
      <c r="C13" s="16">
        <v>805</v>
      </c>
      <c r="D13" s="8">
        <v>8</v>
      </c>
      <c r="E13" s="8" t="s">
        <v>21</v>
      </c>
      <c r="F13" s="8">
        <v>2.95</v>
      </c>
      <c r="G13" s="16">
        <v>117.83</v>
      </c>
      <c r="H13" s="16">
        <f t="shared" si="0"/>
        <v>25.05</v>
      </c>
      <c r="I13" s="16">
        <v>92.78</v>
      </c>
      <c r="J13" s="24">
        <v>6558</v>
      </c>
      <c r="K13" s="24">
        <f t="shared" si="1"/>
        <v>8328.61758999784</v>
      </c>
      <c r="L13" s="24">
        <f t="shared" si="2"/>
        <v>772729.14</v>
      </c>
      <c r="M13" s="8"/>
      <c r="N13" s="8" t="s">
        <v>20</v>
      </c>
      <c r="O13" s="8"/>
    </row>
    <row r="14" s="2" customFormat="true" ht="35" customHeight="true" spans="1:15">
      <c r="A14" s="8">
        <v>9</v>
      </c>
      <c r="B14" s="8">
        <v>5</v>
      </c>
      <c r="C14" s="16">
        <v>902</v>
      </c>
      <c r="D14" s="8">
        <v>9</v>
      </c>
      <c r="E14" s="8" t="s">
        <v>22</v>
      </c>
      <c r="F14" s="8">
        <v>2.95</v>
      </c>
      <c r="G14" s="16">
        <v>67.59</v>
      </c>
      <c r="H14" s="16">
        <f t="shared" si="0"/>
        <v>14.37</v>
      </c>
      <c r="I14" s="16">
        <v>53.22</v>
      </c>
      <c r="J14" s="24">
        <v>5120</v>
      </c>
      <c r="K14" s="24">
        <f t="shared" si="1"/>
        <v>6502.45772266066</v>
      </c>
      <c r="L14" s="24">
        <f t="shared" si="2"/>
        <v>346060.8</v>
      </c>
      <c r="M14" s="8"/>
      <c r="N14" s="8" t="s">
        <v>20</v>
      </c>
      <c r="O14" s="8"/>
    </row>
    <row r="15" s="2" customFormat="true" ht="35" customHeight="true" spans="1:15">
      <c r="A15" s="8">
        <v>10</v>
      </c>
      <c r="B15" s="8">
        <v>5</v>
      </c>
      <c r="C15" s="16">
        <v>905</v>
      </c>
      <c r="D15" s="8">
        <v>9</v>
      </c>
      <c r="E15" s="8" t="s">
        <v>21</v>
      </c>
      <c r="F15" s="8">
        <v>2.95</v>
      </c>
      <c r="G15" s="16">
        <v>117.83</v>
      </c>
      <c r="H15" s="16">
        <f t="shared" si="0"/>
        <v>25.05</v>
      </c>
      <c r="I15" s="16">
        <v>92.78</v>
      </c>
      <c r="J15" s="24">
        <v>6666</v>
      </c>
      <c r="K15" s="24">
        <f t="shared" si="1"/>
        <v>8465.77689157146</v>
      </c>
      <c r="L15" s="24">
        <f t="shared" si="2"/>
        <v>785454.78</v>
      </c>
      <c r="M15" s="8"/>
      <c r="N15" s="8" t="s">
        <v>20</v>
      </c>
      <c r="O15" s="8"/>
    </row>
    <row r="16" s="2" customFormat="true" ht="35" customHeight="true" spans="1:15">
      <c r="A16" s="8">
        <v>11</v>
      </c>
      <c r="B16" s="8">
        <v>5</v>
      </c>
      <c r="C16" s="16">
        <v>906</v>
      </c>
      <c r="D16" s="8">
        <v>9</v>
      </c>
      <c r="E16" s="8" t="s">
        <v>21</v>
      </c>
      <c r="F16" s="8">
        <v>2.95</v>
      </c>
      <c r="G16" s="16">
        <v>127.37</v>
      </c>
      <c r="H16" s="16">
        <f t="shared" si="0"/>
        <v>27.08</v>
      </c>
      <c r="I16" s="16">
        <v>100.29</v>
      </c>
      <c r="J16" s="24">
        <v>5120</v>
      </c>
      <c r="K16" s="24">
        <f t="shared" si="1"/>
        <v>6502.48678831389</v>
      </c>
      <c r="L16" s="24">
        <f t="shared" si="2"/>
        <v>652134.4</v>
      </c>
      <c r="M16" s="8"/>
      <c r="N16" s="8" t="s">
        <v>20</v>
      </c>
      <c r="O16" s="8"/>
    </row>
    <row r="17" s="2" customFormat="true" ht="35" customHeight="true" spans="1:15">
      <c r="A17" s="8">
        <v>12</v>
      </c>
      <c r="B17" s="8">
        <v>5</v>
      </c>
      <c r="C17" s="16">
        <v>1003</v>
      </c>
      <c r="D17" s="8">
        <v>10</v>
      </c>
      <c r="E17" s="8" t="s">
        <v>19</v>
      </c>
      <c r="F17" s="8">
        <v>2.95</v>
      </c>
      <c r="G17" s="16">
        <v>112.31</v>
      </c>
      <c r="H17" s="16">
        <f t="shared" si="0"/>
        <v>23.88</v>
      </c>
      <c r="I17" s="16">
        <v>88.43</v>
      </c>
      <c r="J17" s="24">
        <v>6514</v>
      </c>
      <c r="K17" s="24">
        <f t="shared" si="1"/>
        <v>8273.06728485808</v>
      </c>
      <c r="L17" s="24">
        <f t="shared" si="2"/>
        <v>731587.34</v>
      </c>
      <c r="M17" s="8"/>
      <c r="N17" s="8" t="s">
        <v>20</v>
      </c>
      <c r="O17" s="8"/>
    </row>
    <row r="18" s="2" customFormat="true" ht="35" customHeight="true" spans="1:15">
      <c r="A18" s="8">
        <v>13</v>
      </c>
      <c r="B18" s="8">
        <v>5</v>
      </c>
      <c r="C18" s="16">
        <v>1005</v>
      </c>
      <c r="D18" s="8">
        <v>10</v>
      </c>
      <c r="E18" s="8" t="s">
        <v>21</v>
      </c>
      <c r="F18" s="8">
        <v>2.95</v>
      </c>
      <c r="G18" s="16">
        <v>117.83</v>
      </c>
      <c r="H18" s="16">
        <f t="shared" si="0"/>
        <v>25.05</v>
      </c>
      <c r="I18" s="16">
        <v>92.78</v>
      </c>
      <c r="J18" s="24">
        <v>6753</v>
      </c>
      <c r="K18" s="24">
        <f t="shared" si="1"/>
        <v>8576.26632895021</v>
      </c>
      <c r="L18" s="24">
        <f t="shared" si="2"/>
        <v>795705.99</v>
      </c>
      <c r="M18" s="8"/>
      <c r="N18" s="8" t="s">
        <v>20</v>
      </c>
      <c r="O18" s="8"/>
    </row>
    <row r="19" s="2" customFormat="true" ht="35" customHeight="true" spans="1:15">
      <c r="A19" s="8">
        <v>14</v>
      </c>
      <c r="B19" s="8">
        <v>5</v>
      </c>
      <c r="C19" s="16">
        <v>1006</v>
      </c>
      <c r="D19" s="8">
        <v>10</v>
      </c>
      <c r="E19" s="8" t="s">
        <v>21</v>
      </c>
      <c r="F19" s="8">
        <v>2.95</v>
      </c>
      <c r="G19" s="16">
        <v>127.37</v>
      </c>
      <c r="H19" s="16">
        <f t="shared" si="0"/>
        <v>27.08</v>
      </c>
      <c r="I19" s="16">
        <v>100.29</v>
      </c>
      <c r="J19" s="24">
        <v>5120</v>
      </c>
      <c r="K19" s="24">
        <f t="shared" si="1"/>
        <v>6502.48678831389</v>
      </c>
      <c r="L19" s="24">
        <f t="shared" si="2"/>
        <v>652134.4</v>
      </c>
      <c r="M19" s="8"/>
      <c r="N19" s="8" t="s">
        <v>20</v>
      </c>
      <c r="O19" s="8"/>
    </row>
    <row r="20" s="2" customFormat="true" ht="35" customHeight="true" spans="1:15">
      <c r="A20" s="8">
        <v>15</v>
      </c>
      <c r="B20" s="8">
        <v>5</v>
      </c>
      <c r="C20" s="16">
        <v>1103</v>
      </c>
      <c r="D20" s="8">
        <v>11</v>
      </c>
      <c r="E20" s="8" t="s">
        <v>19</v>
      </c>
      <c r="F20" s="8">
        <v>2.95</v>
      </c>
      <c r="G20" s="16">
        <v>112.31</v>
      </c>
      <c r="H20" s="16">
        <f t="shared" si="0"/>
        <v>23.88</v>
      </c>
      <c r="I20" s="16">
        <v>88.43</v>
      </c>
      <c r="J20" s="24">
        <v>6569</v>
      </c>
      <c r="K20" s="24">
        <f t="shared" si="1"/>
        <v>8342.91971050548</v>
      </c>
      <c r="L20" s="24">
        <f t="shared" si="2"/>
        <v>737764.39</v>
      </c>
      <c r="M20" s="8"/>
      <c r="N20" s="8" t="s">
        <v>20</v>
      </c>
      <c r="O20" s="8"/>
    </row>
    <row r="21" s="2" customFormat="true" ht="35" customHeight="true" spans="1:15">
      <c r="A21" s="8">
        <v>16</v>
      </c>
      <c r="B21" s="8">
        <v>5</v>
      </c>
      <c r="C21" s="16">
        <v>1105</v>
      </c>
      <c r="D21" s="8">
        <v>11</v>
      </c>
      <c r="E21" s="8" t="s">
        <v>21</v>
      </c>
      <c r="F21" s="8">
        <v>2.95</v>
      </c>
      <c r="G21" s="16">
        <v>117.83</v>
      </c>
      <c r="H21" s="16">
        <f t="shared" si="0"/>
        <v>25.05</v>
      </c>
      <c r="I21" s="16">
        <v>92.78</v>
      </c>
      <c r="J21" s="24">
        <v>6807</v>
      </c>
      <c r="K21" s="24">
        <f t="shared" si="1"/>
        <v>8644.84597973701</v>
      </c>
      <c r="L21" s="24">
        <f t="shared" si="2"/>
        <v>802068.81</v>
      </c>
      <c r="M21" s="8"/>
      <c r="N21" s="8" t="s">
        <v>20</v>
      </c>
      <c r="O21" s="8"/>
    </row>
    <row r="22" s="2" customFormat="true" ht="35" customHeight="true" spans="1:15">
      <c r="A22" s="8">
        <v>17</v>
      </c>
      <c r="B22" s="8">
        <v>5</v>
      </c>
      <c r="C22" s="16">
        <v>1106</v>
      </c>
      <c r="D22" s="8">
        <v>11</v>
      </c>
      <c r="E22" s="8" t="s">
        <v>21</v>
      </c>
      <c r="F22" s="8">
        <v>2.95</v>
      </c>
      <c r="G22" s="16">
        <v>127.37</v>
      </c>
      <c r="H22" s="16">
        <f t="shared" si="0"/>
        <v>27.08</v>
      </c>
      <c r="I22" s="16">
        <v>100.29</v>
      </c>
      <c r="J22" s="24">
        <v>5120</v>
      </c>
      <c r="K22" s="24">
        <f t="shared" si="1"/>
        <v>6502.48678831389</v>
      </c>
      <c r="L22" s="24">
        <f t="shared" si="2"/>
        <v>652134.4</v>
      </c>
      <c r="M22" s="8"/>
      <c r="N22" s="8" t="s">
        <v>20</v>
      </c>
      <c r="O22" s="8"/>
    </row>
    <row r="23" s="2" customFormat="true" ht="35" customHeight="true" spans="1:15">
      <c r="A23" s="8">
        <v>18</v>
      </c>
      <c r="B23" s="8">
        <v>5</v>
      </c>
      <c r="C23" s="16">
        <v>1202</v>
      </c>
      <c r="D23" s="8">
        <v>12</v>
      </c>
      <c r="E23" s="8" t="s">
        <v>22</v>
      </c>
      <c r="F23" s="8">
        <v>2.95</v>
      </c>
      <c r="G23" s="16">
        <v>67.59</v>
      </c>
      <c r="H23" s="16">
        <f t="shared" si="0"/>
        <v>14.37</v>
      </c>
      <c r="I23" s="16">
        <v>53.22</v>
      </c>
      <c r="J23" s="24">
        <v>5120</v>
      </c>
      <c r="K23" s="24">
        <f t="shared" si="1"/>
        <v>6502.45772266066</v>
      </c>
      <c r="L23" s="24">
        <f t="shared" si="2"/>
        <v>346060.8</v>
      </c>
      <c r="M23" s="8"/>
      <c r="N23" s="8" t="s">
        <v>20</v>
      </c>
      <c r="O23" s="8"/>
    </row>
    <row r="24" s="2" customFormat="true" ht="35" customHeight="true" spans="1:15">
      <c r="A24" s="8">
        <v>19</v>
      </c>
      <c r="B24" s="8">
        <v>5</v>
      </c>
      <c r="C24" s="16">
        <v>1203</v>
      </c>
      <c r="D24" s="8">
        <v>12</v>
      </c>
      <c r="E24" s="8" t="s">
        <v>19</v>
      </c>
      <c r="F24" s="8">
        <v>2.95</v>
      </c>
      <c r="G24" s="16">
        <v>112.31</v>
      </c>
      <c r="H24" s="16">
        <f t="shared" si="0"/>
        <v>23.88</v>
      </c>
      <c r="I24" s="16">
        <v>88.43</v>
      </c>
      <c r="J24" s="24">
        <v>5120</v>
      </c>
      <c r="K24" s="24">
        <f t="shared" si="1"/>
        <v>6502.62580572204</v>
      </c>
      <c r="L24" s="24">
        <f t="shared" si="2"/>
        <v>575027.2</v>
      </c>
      <c r="M24" s="8"/>
      <c r="N24" s="8" t="s">
        <v>20</v>
      </c>
      <c r="O24" s="8"/>
    </row>
    <row r="25" s="2" customFormat="true" ht="35" customHeight="true" spans="1:15">
      <c r="A25" s="8">
        <v>20</v>
      </c>
      <c r="B25" s="8">
        <v>5</v>
      </c>
      <c r="C25" s="16">
        <v>1205</v>
      </c>
      <c r="D25" s="8">
        <v>12</v>
      </c>
      <c r="E25" s="8" t="s">
        <v>21</v>
      </c>
      <c r="F25" s="8">
        <v>2.95</v>
      </c>
      <c r="G25" s="16">
        <v>117.83</v>
      </c>
      <c r="H25" s="16">
        <f t="shared" si="0"/>
        <v>25.05</v>
      </c>
      <c r="I25" s="16">
        <v>92.78</v>
      </c>
      <c r="J25" s="24">
        <v>6970</v>
      </c>
      <c r="K25" s="24">
        <f t="shared" si="1"/>
        <v>8851.85492563052</v>
      </c>
      <c r="L25" s="24">
        <f t="shared" si="2"/>
        <v>821275.1</v>
      </c>
      <c r="M25" s="8"/>
      <c r="N25" s="8" t="s">
        <v>20</v>
      </c>
      <c r="O25" s="8"/>
    </row>
    <row r="26" s="2" customFormat="true" ht="35" customHeight="true" spans="1:15">
      <c r="A26" s="8">
        <v>21</v>
      </c>
      <c r="B26" s="8">
        <v>5</v>
      </c>
      <c r="C26" s="16">
        <v>1206</v>
      </c>
      <c r="D26" s="8">
        <v>12</v>
      </c>
      <c r="E26" s="8" t="s">
        <v>21</v>
      </c>
      <c r="F26" s="8">
        <v>2.95</v>
      </c>
      <c r="G26" s="16">
        <v>127.37</v>
      </c>
      <c r="H26" s="16">
        <f t="shared" si="0"/>
        <v>27.08</v>
      </c>
      <c r="I26" s="16">
        <v>100.29</v>
      </c>
      <c r="J26" s="24">
        <v>5120</v>
      </c>
      <c r="K26" s="24">
        <f t="shared" si="1"/>
        <v>6502.48678831389</v>
      </c>
      <c r="L26" s="24">
        <f t="shared" si="2"/>
        <v>652134.4</v>
      </c>
      <c r="M26" s="8"/>
      <c r="N26" s="8" t="s">
        <v>20</v>
      </c>
      <c r="O26" s="8"/>
    </row>
    <row r="27" s="2" customFormat="true" ht="35" customHeight="true" spans="1:15">
      <c r="A27" s="8">
        <v>22</v>
      </c>
      <c r="B27" s="8">
        <v>5</v>
      </c>
      <c r="C27" s="16">
        <v>1303</v>
      </c>
      <c r="D27" s="8">
        <v>13</v>
      </c>
      <c r="E27" s="8" t="s">
        <v>19</v>
      </c>
      <c r="F27" s="8">
        <v>2.95</v>
      </c>
      <c r="G27" s="16">
        <v>112.31</v>
      </c>
      <c r="H27" s="16">
        <f t="shared" si="0"/>
        <v>23.88</v>
      </c>
      <c r="I27" s="16">
        <v>88.43</v>
      </c>
      <c r="J27" s="24">
        <v>6677</v>
      </c>
      <c r="K27" s="24">
        <f t="shared" si="1"/>
        <v>8480.08447359493</v>
      </c>
      <c r="L27" s="24">
        <f t="shared" si="2"/>
        <v>749893.87</v>
      </c>
      <c r="M27" s="8"/>
      <c r="N27" s="8" t="s">
        <v>20</v>
      </c>
      <c r="O27" s="8"/>
    </row>
    <row r="28" s="2" customFormat="true" ht="35" customHeight="true" spans="1:15">
      <c r="A28" s="8">
        <v>23</v>
      </c>
      <c r="B28" s="8">
        <v>5</v>
      </c>
      <c r="C28" s="16">
        <v>1305</v>
      </c>
      <c r="D28" s="8">
        <v>13</v>
      </c>
      <c r="E28" s="8" t="s">
        <v>21</v>
      </c>
      <c r="F28" s="8">
        <v>2.95</v>
      </c>
      <c r="G28" s="16">
        <v>117.83</v>
      </c>
      <c r="H28" s="16">
        <f t="shared" si="0"/>
        <v>25.05</v>
      </c>
      <c r="I28" s="16">
        <v>92.78</v>
      </c>
      <c r="J28" s="24">
        <v>6916</v>
      </c>
      <c r="K28" s="24">
        <f t="shared" si="1"/>
        <v>8783.27527484372</v>
      </c>
      <c r="L28" s="24">
        <f t="shared" si="2"/>
        <v>814912.28</v>
      </c>
      <c r="M28" s="8"/>
      <c r="N28" s="8" t="s">
        <v>20</v>
      </c>
      <c r="O28" s="8"/>
    </row>
    <row r="29" s="2" customFormat="true" ht="35" customHeight="true" spans="1:15">
      <c r="A29" s="8">
        <v>24</v>
      </c>
      <c r="B29" s="8">
        <v>5</v>
      </c>
      <c r="C29" s="16">
        <v>1306</v>
      </c>
      <c r="D29" s="8">
        <v>13</v>
      </c>
      <c r="E29" s="8" t="s">
        <v>21</v>
      </c>
      <c r="F29" s="8">
        <v>2.95</v>
      </c>
      <c r="G29" s="16">
        <v>127.37</v>
      </c>
      <c r="H29" s="16">
        <f t="shared" si="0"/>
        <v>27.08</v>
      </c>
      <c r="I29" s="16">
        <v>100.29</v>
      </c>
      <c r="J29" s="24">
        <v>5120</v>
      </c>
      <c r="K29" s="24">
        <f t="shared" si="1"/>
        <v>6502.48678831389</v>
      </c>
      <c r="L29" s="24">
        <f t="shared" si="2"/>
        <v>652134.4</v>
      </c>
      <c r="M29" s="8"/>
      <c r="N29" s="8" t="s">
        <v>20</v>
      </c>
      <c r="O29" s="8"/>
    </row>
    <row r="30" s="2" customFormat="true" ht="35" customHeight="true" spans="1:15">
      <c r="A30" s="8">
        <v>25</v>
      </c>
      <c r="B30" s="8">
        <v>5</v>
      </c>
      <c r="C30" s="16">
        <v>1401</v>
      </c>
      <c r="D30" s="8">
        <v>14</v>
      </c>
      <c r="E30" s="8" t="s">
        <v>19</v>
      </c>
      <c r="F30" s="8">
        <v>2.95</v>
      </c>
      <c r="G30" s="16">
        <v>89.83</v>
      </c>
      <c r="H30" s="16">
        <f t="shared" si="0"/>
        <v>19.1</v>
      </c>
      <c r="I30" s="16">
        <v>70.73</v>
      </c>
      <c r="J30" s="24">
        <v>5852</v>
      </c>
      <c r="K30" s="24">
        <f t="shared" si="1"/>
        <v>7432.2799377916</v>
      </c>
      <c r="L30" s="24">
        <f t="shared" si="2"/>
        <v>525685.16</v>
      </c>
      <c r="M30" s="8"/>
      <c r="N30" s="8" t="s">
        <v>20</v>
      </c>
      <c r="O30" s="8"/>
    </row>
    <row r="31" s="2" customFormat="true" ht="35" customHeight="true" spans="1:15">
      <c r="A31" s="8">
        <v>26</v>
      </c>
      <c r="B31" s="8">
        <v>5</v>
      </c>
      <c r="C31" s="16">
        <v>1403</v>
      </c>
      <c r="D31" s="8">
        <v>14</v>
      </c>
      <c r="E31" s="8" t="s">
        <v>19</v>
      </c>
      <c r="F31" s="8">
        <v>2.95</v>
      </c>
      <c r="G31" s="16">
        <v>112.31</v>
      </c>
      <c r="H31" s="16">
        <f t="shared" si="0"/>
        <v>23.88</v>
      </c>
      <c r="I31" s="16">
        <v>88.43</v>
      </c>
      <c r="J31" s="24">
        <v>6569</v>
      </c>
      <c r="K31" s="24">
        <f t="shared" si="1"/>
        <v>8342.91971050548</v>
      </c>
      <c r="L31" s="24">
        <f t="shared" si="2"/>
        <v>737764.39</v>
      </c>
      <c r="M31" s="8"/>
      <c r="N31" s="8" t="s">
        <v>20</v>
      </c>
      <c r="O31" s="8"/>
    </row>
    <row r="32" s="2" customFormat="true" ht="35" customHeight="true" spans="1:15">
      <c r="A32" s="8">
        <v>27</v>
      </c>
      <c r="B32" s="8">
        <v>5</v>
      </c>
      <c r="C32" s="16">
        <v>1405</v>
      </c>
      <c r="D32" s="8">
        <v>14</v>
      </c>
      <c r="E32" s="8" t="s">
        <v>21</v>
      </c>
      <c r="F32" s="8">
        <v>2.95</v>
      </c>
      <c r="G32" s="16">
        <v>117.83</v>
      </c>
      <c r="H32" s="16">
        <f t="shared" si="0"/>
        <v>25.05</v>
      </c>
      <c r="I32" s="16">
        <v>92.78</v>
      </c>
      <c r="J32" s="24">
        <v>6807</v>
      </c>
      <c r="K32" s="24">
        <f t="shared" si="1"/>
        <v>8644.84597973701</v>
      </c>
      <c r="L32" s="24">
        <f t="shared" si="2"/>
        <v>802068.81</v>
      </c>
      <c r="M32" s="8"/>
      <c r="N32" s="8" t="s">
        <v>20</v>
      </c>
      <c r="O32" s="8"/>
    </row>
    <row r="33" s="2" customFormat="true" ht="35" customHeight="true" spans="1:15">
      <c r="A33" s="8">
        <v>28</v>
      </c>
      <c r="B33" s="8">
        <v>5</v>
      </c>
      <c r="C33" s="16">
        <v>1406</v>
      </c>
      <c r="D33" s="8">
        <v>14</v>
      </c>
      <c r="E33" s="8" t="s">
        <v>21</v>
      </c>
      <c r="F33" s="8">
        <v>2.95</v>
      </c>
      <c r="G33" s="16">
        <v>127.37</v>
      </c>
      <c r="H33" s="16">
        <f t="shared" si="0"/>
        <v>27.08</v>
      </c>
      <c r="I33" s="16">
        <v>100.29</v>
      </c>
      <c r="J33" s="24">
        <v>5120</v>
      </c>
      <c r="K33" s="24">
        <f t="shared" si="1"/>
        <v>6502.48678831389</v>
      </c>
      <c r="L33" s="24">
        <f t="shared" si="2"/>
        <v>652134.4</v>
      </c>
      <c r="M33" s="8"/>
      <c r="N33" s="8" t="s">
        <v>20</v>
      </c>
      <c r="O33" s="8"/>
    </row>
    <row r="34" s="2" customFormat="true" ht="35" customHeight="true" spans="1:15">
      <c r="A34" s="8">
        <v>29</v>
      </c>
      <c r="B34" s="8">
        <v>5</v>
      </c>
      <c r="C34" s="16">
        <v>1503</v>
      </c>
      <c r="D34" s="8">
        <v>15</v>
      </c>
      <c r="E34" s="8" t="s">
        <v>19</v>
      </c>
      <c r="F34" s="8">
        <v>2.95</v>
      </c>
      <c r="G34" s="16">
        <v>112.31</v>
      </c>
      <c r="H34" s="16">
        <f t="shared" si="0"/>
        <v>23.88</v>
      </c>
      <c r="I34" s="16">
        <v>88.43</v>
      </c>
      <c r="J34" s="24">
        <v>6677</v>
      </c>
      <c r="K34" s="24">
        <f t="shared" si="1"/>
        <v>8480.08447359493</v>
      </c>
      <c r="L34" s="24">
        <f t="shared" si="2"/>
        <v>749893.87</v>
      </c>
      <c r="M34" s="8"/>
      <c r="N34" s="8" t="s">
        <v>20</v>
      </c>
      <c r="O34" s="8"/>
    </row>
    <row r="35" s="2" customFormat="true" ht="35" customHeight="true" spans="1:15">
      <c r="A35" s="8">
        <v>30</v>
      </c>
      <c r="B35" s="8">
        <v>5</v>
      </c>
      <c r="C35" s="16">
        <v>1505</v>
      </c>
      <c r="D35" s="8">
        <v>15</v>
      </c>
      <c r="E35" s="8" t="s">
        <v>21</v>
      </c>
      <c r="F35" s="8">
        <v>2.95</v>
      </c>
      <c r="G35" s="16">
        <v>117.83</v>
      </c>
      <c r="H35" s="16">
        <f t="shared" si="0"/>
        <v>25.05</v>
      </c>
      <c r="I35" s="16">
        <v>92.78</v>
      </c>
      <c r="J35" s="24">
        <v>6916</v>
      </c>
      <c r="K35" s="24">
        <f t="shared" si="1"/>
        <v>8783.27527484372</v>
      </c>
      <c r="L35" s="24">
        <f t="shared" si="2"/>
        <v>814912.28</v>
      </c>
      <c r="M35" s="8"/>
      <c r="N35" s="8" t="s">
        <v>20</v>
      </c>
      <c r="O35" s="8"/>
    </row>
    <row r="36" s="2" customFormat="true" ht="35" customHeight="true" spans="1:15">
      <c r="A36" s="8">
        <v>31</v>
      </c>
      <c r="B36" s="8">
        <v>5</v>
      </c>
      <c r="C36" s="16">
        <v>1506</v>
      </c>
      <c r="D36" s="8">
        <v>15</v>
      </c>
      <c r="E36" s="8" t="s">
        <v>21</v>
      </c>
      <c r="F36" s="8">
        <v>2.95</v>
      </c>
      <c r="G36" s="16">
        <v>127.37</v>
      </c>
      <c r="H36" s="16">
        <f t="shared" si="0"/>
        <v>27.08</v>
      </c>
      <c r="I36" s="16">
        <v>100.29</v>
      </c>
      <c r="J36" s="24">
        <v>5120</v>
      </c>
      <c r="K36" s="24">
        <f t="shared" si="1"/>
        <v>6502.48678831389</v>
      </c>
      <c r="L36" s="24">
        <f t="shared" si="2"/>
        <v>652134.4</v>
      </c>
      <c r="M36" s="8"/>
      <c r="N36" s="8" t="s">
        <v>20</v>
      </c>
      <c r="O36" s="8"/>
    </row>
    <row r="37" s="2" customFormat="true" ht="35" customHeight="true" spans="1:15">
      <c r="A37" s="8">
        <v>32</v>
      </c>
      <c r="B37" s="8">
        <v>5</v>
      </c>
      <c r="C37" s="16">
        <v>1601</v>
      </c>
      <c r="D37" s="8">
        <v>16</v>
      </c>
      <c r="E37" s="8" t="s">
        <v>19</v>
      </c>
      <c r="F37" s="8">
        <v>2.95</v>
      </c>
      <c r="G37" s="16">
        <v>89.83</v>
      </c>
      <c r="H37" s="16">
        <f t="shared" si="0"/>
        <v>19.1</v>
      </c>
      <c r="I37" s="16">
        <v>70.73</v>
      </c>
      <c r="J37" s="24">
        <v>5961</v>
      </c>
      <c r="K37" s="24">
        <f t="shared" si="1"/>
        <v>7570.71440689948</v>
      </c>
      <c r="L37" s="24">
        <f t="shared" si="2"/>
        <v>535476.63</v>
      </c>
      <c r="M37" s="8"/>
      <c r="N37" s="8" t="s">
        <v>20</v>
      </c>
      <c r="O37" s="8"/>
    </row>
    <row r="38" s="2" customFormat="true" ht="35" customHeight="true" spans="1:15">
      <c r="A38" s="8">
        <v>33</v>
      </c>
      <c r="B38" s="8">
        <v>5</v>
      </c>
      <c r="C38" s="16">
        <v>1602</v>
      </c>
      <c r="D38" s="8">
        <v>16</v>
      </c>
      <c r="E38" s="8" t="s">
        <v>22</v>
      </c>
      <c r="F38" s="8">
        <v>2.95</v>
      </c>
      <c r="G38" s="16">
        <v>67.59</v>
      </c>
      <c r="H38" s="16">
        <f t="shared" si="0"/>
        <v>14.37</v>
      </c>
      <c r="I38" s="16">
        <v>53.22</v>
      </c>
      <c r="J38" s="24">
        <v>5852</v>
      </c>
      <c r="K38" s="24">
        <f t="shared" si="1"/>
        <v>7432.10597519729</v>
      </c>
      <c r="L38" s="24">
        <f t="shared" si="2"/>
        <v>395536.68</v>
      </c>
      <c r="M38" s="8"/>
      <c r="N38" s="8" t="s">
        <v>20</v>
      </c>
      <c r="O38" s="8"/>
    </row>
    <row r="39" s="2" customFormat="true" ht="35" customHeight="true" spans="1:15">
      <c r="A39" s="8">
        <v>34</v>
      </c>
      <c r="B39" s="8">
        <v>5</v>
      </c>
      <c r="C39" s="16">
        <v>1605</v>
      </c>
      <c r="D39" s="8">
        <v>16</v>
      </c>
      <c r="E39" s="8" t="s">
        <v>21</v>
      </c>
      <c r="F39" s="8">
        <v>2.95</v>
      </c>
      <c r="G39" s="16">
        <v>117.83</v>
      </c>
      <c r="H39" s="16">
        <f t="shared" si="0"/>
        <v>25.05</v>
      </c>
      <c r="I39" s="16">
        <v>92.78</v>
      </c>
      <c r="J39" s="24">
        <v>6699</v>
      </c>
      <c r="K39" s="24">
        <f t="shared" si="1"/>
        <v>8507.6866781634</v>
      </c>
      <c r="L39" s="24">
        <f t="shared" si="2"/>
        <v>789343.17</v>
      </c>
      <c r="M39" s="8"/>
      <c r="N39" s="8" t="s">
        <v>20</v>
      </c>
      <c r="O39" s="8"/>
    </row>
    <row r="40" s="2" customFormat="true" ht="35" customHeight="true" spans="1:15">
      <c r="A40" s="8">
        <v>35</v>
      </c>
      <c r="B40" s="8">
        <v>5</v>
      </c>
      <c r="C40" s="16">
        <v>1606</v>
      </c>
      <c r="D40" s="8">
        <v>16</v>
      </c>
      <c r="E40" s="8" t="s">
        <v>21</v>
      </c>
      <c r="F40" s="8">
        <v>2.95</v>
      </c>
      <c r="G40" s="16">
        <v>127.37</v>
      </c>
      <c r="H40" s="16">
        <f t="shared" si="0"/>
        <v>27.08</v>
      </c>
      <c r="I40" s="16">
        <v>100.29</v>
      </c>
      <c r="J40" s="24">
        <v>5120</v>
      </c>
      <c r="K40" s="24">
        <f t="shared" si="1"/>
        <v>6502.48678831389</v>
      </c>
      <c r="L40" s="24">
        <f t="shared" si="2"/>
        <v>652134.4</v>
      </c>
      <c r="M40" s="8"/>
      <c r="N40" s="8" t="s">
        <v>20</v>
      </c>
      <c r="O40" s="8"/>
    </row>
    <row r="41" s="2" customFormat="true" ht="35" customHeight="true" spans="1:15">
      <c r="A41" s="8">
        <v>36</v>
      </c>
      <c r="B41" s="8">
        <v>5</v>
      </c>
      <c r="C41" s="16">
        <v>1705</v>
      </c>
      <c r="D41" s="8">
        <v>17</v>
      </c>
      <c r="E41" s="8" t="s">
        <v>21</v>
      </c>
      <c r="F41" s="8">
        <v>2.95</v>
      </c>
      <c r="G41" s="16">
        <v>117.83</v>
      </c>
      <c r="H41" s="16">
        <f t="shared" si="0"/>
        <v>25.05</v>
      </c>
      <c r="I41" s="16">
        <v>92.78</v>
      </c>
      <c r="J41" s="24">
        <v>6645</v>
      </c>
      <c r="K41" s="24">
        <f t="shared" si="1"/>
        <v>8439.10702737659</v>
      </c>
      <c r="L41" s="24">
        <f t="shared" si="2"/>
        <v>782980.35</v>
      </c>
      <c r="M41" s="8"/>
      <c r="N41" s="8" t="s">
        <v>20</v>
      </c>
      <c r="O41" s="8"/>
    </row>
    <row r="42" s="2" customFormat="true" ht="35" customHeight="true" spans="1:15">
      <c r="A42" s="8">
        <v>37</v>
      </c>
      <c r="B42" s="8">
        <v>5</v>
      </c>
      <c r="C42" s="16">
        <v>1706</v>
      </c>
      <c r="D42" s="8">
        <v>17</v>
      </c>
      <c r="E42" s="8" t="s">
        <v>21</v>
      </c>
      <c r="F42" s="8">
        <v>2.95</v>
      </c>
      <c r="G42" s="16">
        <v>127.37</v>
      </c>
      <c r="H42" s="16">
        <f t="shared" si="0"/>
        <v>27.08</v>
      </c>
      <c r="I42" s="16">
        <v>100.29</v>
      </c>
      <c r="J42" s="24">
        <v>5120</v>
      </c>
      <c r="K42" s="24">
        <f t="shared" si="1"/>
        <v>6502.48678831389</v>
      </c>
      <c r="L42" s="24">
        <f t="shared" si="2"/>
        <v>652134.4</v>
      </c>
      <c r="M42" s="8"/>
      <c r="N42" s="8" t="s">
        <v>20</v>
      </c>
      <c r="O42" s="8"/>
    </row>
    <row r="43" s="2" customFormat="true" ht="35" customHeight="true" spans="1:15">
      <c r="A43" s="8">
        <v>38</v>
      </c>
      <c r="B43" s="8">
        <v>5</v>
      </c>
      <c r="C43" s="16">
        <v>1803</v>
      </c>
      <c r="D43" s="8">
        <v>18</v>
      </c>
      <c r="E43" s="8" t="s">
        <v>19</v>
      </c>
      <c r="F43" s="8">
        <v>2.95</v>
      </c>
      <c r="G43" s="16">
        <v>112.31</v>
      </c>
      <c r="H43" s="16">
        <f t="shared" si="0"/>
        <v>23.88</v>
      </c>
      <c r="I43" s="16">
        <v>88.43</v>
      </c>
      <c r="J43" s="24">
        <v>6189</v>
      </c>
      <c r="K43" s="24">
        <f t="shared" si="1"/>
        <v>7860.30295148705</v>
      </c>
      <c r="L43" s="24">
        <f t="shared" si="2"/>
        <v>695086.59</v>
      </c>
      <c r="M43" s="8"/>
      <c r="N43" s="8" t="s">
        <v>20</v>
      </c>
      <c r="O43" s="8"/>
    </row>
    <row r="44" s="2" customFormat="true" ht="35" customHeight="true" spans="1:15">
      <c r="A44" s="8">
        <v>39</v>
      </c>
      <c r="B44" s="8">
        <v>5</v>
      </c>
      <c r="C44" s="16">
        <v>1806</v>
      </c>
      <c r="D44" s="8">
        <v>18</v>
      </c>
      <c r="E44" s="8" t="s">
        <v>21</v>
      </c>
      <c r="F44" s="8">
        <v>2.95</v>
      </c>
      <c r="G44" s="16">
        <v>127.37</v>
      </c>
      <c r="H44" s="16">
        <f t="shared" si="0"/>
        <v>27.08</v>
      </c>
      <c r="I44" s="16">
        <v>100.29</v>
      </c>
      <c r="J44" s="24">
        <v>6178</v>
      </c>
      <c r="K44" s="24">
        <f t="shared" si="1"/>
        <v>7846.16472230531</v>
      </c>
      <c r="L44" s="24">
        <f t="shared" si="2"/>
        <v>786891.86</v>
      </c>
      <c r="M44" s="8"/>
      <c r="N44" s="8" t="s">
        <v>20</v>
      </c>
      <c r="O44" s="8"/>
    </row>
    <row r="45" s="2" customFormat="true" ht="35" customHeight="true" spans="1:15">
      <c r="A45" s="8">
        <v>40</v>
      </c>
      <c r="B45" s="8">
        <v>5</v>
      </c>
      <c r="C45" s="16">
        <v>1902</v>
      </c>
      <c r="D45" s="8">
        <v>19</v>
      </c>
      <c r="E45" s="8" t="s">
        <v>22</v>
      </c>
      <c r="F45" s="8">
        <v>2.95</v>
      </c>
      <c r="G45" s="16">
        <v>67.59</v>
      </c>
      <c r="H45" s="16">
        <f t="shared" si="0"/>
        <v>14.37</v>
      </c>
      <c r="I45" s="16">
        <v>53.22</v>
      </c>
      <c r="J45" s="24">
        <v>5743</v>
      </c>
      <c r="K45" s="24">
        <f t="shared" si="1"/>
        <v>7293.67474633596</v>
      </c>
      <c r="L45" s="24">
        <f t="shared" si="2"/>
        <v>388169.37</v>
      </c>
      <c r="M45" s="8"/>
      <c r="N45" s="8" t="s">
        <v>20</v>
      </c>
      <c r="O45" s="8"/>
    </row>
    <row r="46" s="2" customFormat="true" ht="35" customHeight="true" spans="1:15">
      <c r="A46" s="8">
        <v>41</v>
      </c>
      <c r="B46" s="8">
        <v>5</v>
      </c>
      <c r="C46" s="16">
        <v>1905</v>
      </c>
      <c r="D46" s="8">
        <v>19</v>
      </c>
      <c r="E46" s="8" t="s">
        <v>21</v>
      </c>
      <c r="F46" s="8">
        <v>2.95</v>
      </c>
      <c r="G46" s="16">
        <v>117.83</v>
      </c>
      <c r="H46" s="16">
        <f t="shared" si="0"/>
        <v>25.05</v>
      </c>
      <c r="I46" s="16">
        <v>92.78</v>
      </c>
      <c r="J46" s="24">
        <v>6536</v>
      </c>
      <c r="K46" s="24">
        <f t="shared" si="1"/>
        <v>8300.67773226989</v>
      </c>
      <c r="L46" s="24">
        <f t="shared" si="2"/>
        <v>770136.88</v>
      </c>
      <c r="M46" s="8"/>
      <c r="N46" s="8" t="s">
        <v>20</v>
      </c>
      <c r="O46" s="8"/>
    </row>
    <row r="47" s="2" customFormat="true" ht="35" customHeight="true" spans="1:15">
      <c r="A47" s="8">
        <v>42</v>
      </c>
      <c r="B47" s="8">
        <v>5</v>
      </c>
      <c r="C47" s="16">
        <v>2003</v>
      </c>
      <c r="D47" s="8">
        <v>20</v>
      </c>
      <c r="E47" s="8" t="s">
        <v>19</v>
      </c>
      <c r="F47" s="8">
        <v>2.95</v>
      </c>
      <c r="G47" s="16">
        <v>112.31</v>
      </c>
      <c r="H47" s="16">
        <f t="shared" si="0"/>
        <v>23.88</v>
      </c>
      <c r="I47" s="16">
        <v>88.43</v>
      </c>
      <c r="J47" s="24">
        <v>6189</v>
      </c>
      <c r="K47" s="24">
        <f t="shared" si="1"/>
        <v>7860.30295148705</v>
      </c>
      <c r="L47" s="24">
        <f t="shared" si="2"/>
        <v>695086.59</v>
      </c>
      <c r="M47" s="8"/>
      <c r="N47" s="8" t="s">
        <v>20</v>
      </c>
      <c r="O47" s="8"/>
    </row>
    <row r="48" s="2" customFormat="true" ht="35" customHeight="true" spans="1:15">
      <c r="A48" s="8">
        <v>43</v>
      </c>
      <c r="B48" s="8">
        <v>5</v>
      </c>
      <c r="C48" s="16">
        <v>2006</v>
      </c>
      <c r="D48" s="8">
        <v>20</v>
      </c>
      <c r="E48" s="8" t="s">
        <v>21</v>
      </c>
      <c r="F48" s="8">
        <v>2.95</v>
      </c>
      <c r="G48" s="16">
        <v>127.19</v>
      </c>
      <c r="H48" s="16">
        <f t="shared" si="0"/>
        <v>27.04</v>
      </c>
      <c r="I48" s="16">
        <v>100.15</v>
      </c>
      <c r="J48" s="24">
        <v>6069</v>
      </c>
      <c r="K48" s="24">
        <f t="shared" si="1"/>
        <v>7707.59970044933</v>
      </c>
      <c r="L48" s="24">
        <f t="shared" si="2"/>
        <v>771916.11</v>
      </c>
      <c r="M48" s="8"/>
      <c r="N48" s="8" t="s">
        <v>20</v>
      </c>
      <c r="O48" s="8"/>
    </row>
    <row r="49" s="2" customFormat="true" ht="22.05" customHeight="true" spans="1:15">
      <c r="A49" s="10" t="s">
        <v>23</v>
      </c>
      <c r="B49" s="11"/>
      <c r="C49" s="11"/>
      <c r="D49" s="11"/>
      <c r="E49" s="17"/>
      <c r="F49" s="8"/>
      <c r="G49" s="8">
        <f>SUM(G6:G48)</f>
        <v>4893.43</v>
      </c>
      <c r="H49" s="8">
        <f>SUM(H6:H48)</f>
        <v>1040.38</v>
      </c>
      <c r="I49" s="8">
        <f>SUM(I6:I48)</f>
        <v>3853.05</v>
      </c>
      <c r="J49" s="24">
        <f>L49/G49</f>
        <v>6039.20956057408</v>
      </c>
      <c r="K49" s="24">
        <f t="shared" si="1"/>
        <v>7669.88469913445</v>
      </c>
      <c r="L49" s="24">
        <f>SUM(L6:L48)</f>
        <v>29552449.24</v>
      </c>
      <c r="M49" s="8"/>
      <c r="N49" s="8"/>
      <c r="O49" s="8"/>
    </row>
    <row r="50" s="3" customFormat="true" ht="30" customHeight="true" spans="1:15">
      <c r="A50" s="12" t="s">
        <v>24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29"/>
    </row>
    <row r="51" s="2" customFormat="true" ht="78" customHeight="true" spans="1:15">
      <c r="A51" s="14" t="s">
        <v>25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="2" customFormat="true" ht="15" customHeight="true" spans="1:15">
      <c r="A52" s="15" t="s">
        <v>26</v>
      </c>
      <c r="B52" s="15"/>
      <c r="C52" s="15"/>
      <c r="D52" s="15"/>
      <c r="E52" s="15"/>
      <c r="F52" s="15"/>
      <c r="G52" s="15"/>
      <c r="H52" s="15"/>
      <c r="I52" s="15"/>
      <c r="J52" s="15"/>
      <c r="K52" s="15" t="s">
        <v>27</v>
      </c>
      <c r="L52" s="15"/>
      <c r="M52" s="15"/>
      <c r="N52" s="15"/>
      <c r="O52" s="15"/>
    </row>
    <row r="53" s="2" customFormat="true" ht="16" customHeight="true" spans="1:15">
      <c r="A53" s="15" t="s">
        <v>28</v>
      </c>
      <c r="B53" s="15"/>
      <c r="C53" s="15"/>
      <c r="D53" s="15"/>
      <c r="E53" s="15"/>
      <c r="F53" s="15"/>
      <c r="G53" s="15"/>
      <c r="H53" s="15"/>
      <c r="I53" s="15"/>
      <c r="J53" s="15"/>
      <c r="K53" s="15" t="s">
        <v>29</v>
      </c>
      <c r="L53" s="15"/>
      <c r="M53" s="15"/>
      <c r="N53" s="15"/>
      <c r="O53" s="15"/>
    </row>
    <row r="54" s="2" customFormat="true" ht="18" customHeight="true" spans="1:15">
      <c r="A54" s="15" t="s">
        <v>30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="2" customFormat="true" ht="24.9" customHeight="true" spans="10:12">
      <c r="J55" s="30"/>
      <c r="K55" s="30"/>
      <c r="L55" s="30"/>
    </row>
    <row r="56" s="2" customFormat="true" ht="24.9" customHeight="true" spans="10:12">
      <c r="J56" s="30"/>
      <c r="K56" s="30"/>
      <c r="L56" s="30"/>
    </row>
    <row r="57" s="2" customFormat="true" ht="24.9" customHeight="true" spans="10:12">
      <c r="J57" s="30"/>
      <c r="K57" s="30"/>
      <c r="L57" s="30"/>
    </row>
    <row r="58" s="2" customFormat="true" ht="24.9" customHeight="true" spans="10:12">
      <c r="J58" s="30"/>
      <c r="K58" s="30"/>
      <c r="L58" s="30"/>
    </row>
    <row r="59" s="2" customFormat="true" ht="24.9" customHeight="true" spans="10:12">
      <c r="J59" s="30"/>
      <c r="K59" s="30"/>
      <c r="L59" s="30"/>
    </row>
    <row r="60" s="2" customFormat="true" ht="24.9" customHeight="true" spans="10:12">
      <c r="J60" s="30"/>
      <c r="K60" s="30"/>
      <c r="L60" s="30"/>
    </row>
    <row r="61" s="2" customFormat="true" ht="24.9" customHeight="true" spans="10:12">
      <c r="J61" s="30"/>
      <c r="K61" s="30"/>
      <c r="L61" s="30"/>
    </row>
    <row r="62" s="2" customFormat="true" ht="24.9" customHeight="true" spans="10:12">
      <c r="J62" s="30"/>
      <c r="K62" s="30"/>
      <c r="L62" s="30"/>
    </row>
    <row r="63" s="2" customFormat="true" ht="31.05" customHeight="true" spans="10:12">
      <c r="J63" s="30"/>
      <c r="K63" s="30"/>
      <c r="L63" s="30"/>
    </row>
    <row r="64" s="1" customFormat="true" ht="42" customHeight="true" spans="10:12">
      <c r="J64" s="4"/>
      <c r="K64" s="4"/>
      <c r="L64" s="4"/>
    </row>
    <row r="65" s="1" customFormat="true" ht="52.05" customHeight="true" spans="10:12">
      <c r="J65" s="4"/>
      <c r="K65" s="4"/>
      <c r="L65" s="4"/>
    </row>
    <row r="66" s="1" customFormat="true" ht="27" customHeight="true" spans="10:12">
      <c r="J66" s="4"/>
      <c r="K66" s="4"/>
      <c r="L66" s="4"/>
    </row>
    <row r="67" s="1" customFormat="true" ht="25.95" customHeight="true" spans="10:12">
      <c r="J67" s="4"/>
      <c r="K67" s="4"/>
      <c r="L67" s="4"/>
    </row>
  </sheetData>
  <mergeCells count="26">
    <mergeCell ref="A1:B1"/>
    <mergeCell ref="A2:O2"/>
    <mergeCell ref="A3:H3"/>
    <mergeCell ref="A49:E49"/>
    <mergeCell ref="A50:O50"/>
    <mergeCell ref="A51:O51"/>
    <mergeCell ref="A52:E52"/>
    <mergeCell ref="K52:L52"/>
    <mergeCell ref="A53:E53"/>
    <mergeCell ref="K53:L53"/>
    <mergeCell ref="A54:E5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196527777777778" right="0.275" top="0.118055555555556" bottom="0.0388888888888889" header="0.5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opLeftCell="A67" workbookViewId="0">
      <selection activeCell="I72" sqref="I72"/>
    </sheetView>
  </sheetViews>
  <sheetFormatPr defaultColWidth="8.72380952380952" defaultRowHeight="15"/>
  <cols>
    <col min="1" max="6" width="8.72380952380952" style="31"/>
    <col min="7" max="9" width="9.18095238095238" style="31"/>
    <col min="10" max="10" width="10.3714285714286" style="31" customWidth="true"/>
    <col min="11" max="11" width="8.72380952380952" style="31"/>
    <col min="12" max="12" width="11" style="31"/>
    <col min="13" max="16384" width="8.72380952380952" style="31"/>
  </cols>
  <sheetData>
    <row r="1" ht="20.2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18"/>
      <c r="L1" s="18"/>
      <c r="M1" s="5"/>
      <c r="N1" s="5"/>
      <c r="O1" s="5"/>
    </row>
    <row r="2" ht="20.2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18"/>
      <c r="L2" s="18"/>
      <c r="M2" s="5"/>
      <c r="N2" s="5"/>
      <c r="O2" s="5"/>
    </row>
    <row r="3" spans="1:15">
      <c r="A3" s="6" t="s">
        <v>2</v>
      </c>
      <c r="B3" s="6"/>
      <c r="C3" s="6"/>
      <c r="D3" s="6"/>
      <c r="E3" s="6"/>
      <c r="F3" s="6"/>
      <c r="G3" s="6"/>
      <c r="H3" s="6"/>
      <c r="I3" s="32" t="s">
        <v>31</v>
      </c>
      <c r="J3" s="32"/>
      <c r="K3" s="32"/>
      <c r="L3" s="32"/>
      <c r="M3" s="32"/>
      <c r="N3" s="26"/>
      <c r="O3" s="26"/>
    </row>
    <row r="4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1" t="s">
        <v>13</v>
      </c>
      <c r="K4" s="21" t="s">
        <v>14</v>
      </c>
      <c r="L4" s="22" t="s">
        <v>15</v>
      </c>
      <c r="M4" s="27" t="s">
        <v>16</v>
      </c>
      <c r="N4" s="7" t="s">
        <v>17</v>
      </c>
      <c r="O4" s="7" t="s">
        <v>18</v>
      </c>
    </row>
    <row r="5" ht="48" customHeight="true" spans="1:15">
      <c r="A5" s="7"/>
      <c r="B5" s="7"/>
      <c r="C5" s="7"/>
      <c r="D5" s="7"/>
      <c r="E5" s="7"/>
      <c r="F5" s="7"/>
      <c r="G5" s="7"/>
      <c r="H5" s="7"/>
      <c r="I5" s="7"/>
      <c r="J5" s="21"/>
      <c r="K5" s="21"/>
      <c r="L5" s="23"/>
      <c r="M5" s="28"/>
      <c r="N5" s="7"/>
      <c r="O5" s="7"/>
    </row>
    <row r="6" ht="24" spans="1:15">
      <c r="A6" s="8">
        <v>1</v>
      </c>
      <c r="B6" s="8">
        <v>9</v>
      </c>
      <c r="C6" s="8">
        <v>101</v>
      </c>
      <c r="D6" s="8">
        <v>1</v>
      </c>
      <c r="E6" s="8" t="s">
        <v>32</v>
      </c>
      <c r="F6" s="8">
        <v>3.6</v>
      </c>
      <c r="G6" s="16">
        <v>78.79</v>
      </c>
      <c r="H6" s="8">
        <v>16.25</v>
      </c>
      <c r="I6" s="16">
        <v>62.54</v>
      </c>
      <c r="J6" s="24">
        <v>4065</v>
      </c>
      <c r="K6" s="24">
        <v>5669.25167892549</v>
      </c>
      <c r="L6" s="24">
        <f t="shared" ref="L6:L69" si="0">J6*G6</f>
        <v>320281.35</v>
      </c>
      <c r="M6" s="8"/>
      <c r="N6" s="8" t="s">
        <v>20</v>
      </c>
      <c r="O6" s="8"/>
    </row>
    <row r="7" ht="24" spans="1:15">
      <c r="A7" s="8">
        <v>2</v>
      </c>
      <c r="B7" s="8">
        <v>9</v>
      </c>
      <c r="C7" s="8">
        <v>301</v>
      </c>
      <c r="D7" s="8">
        <v>3</v>
      </c>
      <c r="E7" s="8" t="s">
        <v>32</v>
      </c>
      <c r="F7" s="8">
        <v>2.95</v>
      </c>
      <c r="G7" s="16">
        <v>83.41</v>
      </c>
      <c r="H7" s="8">
        <v>17.2</v>
      </c>
      <c r="I7" s="16">
        <v>66.21</v>
      </c>
      <c r="J7" s="24">
        <v>4065</v>
      </c>
      <c r="K7" s="24">
        <v>5669.00770276393</v>
      </c>
      <c r="L7" s="24">
        <f t="shared" si="0"/>
        <v>339061.65</v>
      </c>
      <c r="M7" s="8"/>
      <c r="N7" s="8" t="s">
        <v>20</v>
      </c>
      <c r="O7" s="8"/>
    </row>
    <row r="8" ht="24" spans="1:15">
      <c r="A8" s="8">
        <v>3</v>
      </c>
      <c r="B8" s="8">
        <v>9</v>
      </c>
      <c r="C8" s="8">
        <v>302</v>
      </c>
      <c r="D8" s="8">
        <v>3</v>
      </c>
      <c r="E8" s="8" t="s">
        <v>32</v>
      </c>
      <c r="F8" s="8">
        <v>2.95</v>
      </c>
      <c r="G8" s="16">
        <v>109.29</v>
      </c>
      <c r="H8" s="8">
        <v>22.54</v>
      </c>
      <c r="I8" s="16">
        <v>86.75</v>
      </c>
      <c r="J8" s="24">
        <v>4065</v>
      </c>
      <c r="K8" s="24">
        <v>5669.22190201729</v>
      </c>
      <c r="L8" s="24">
        <f t="shared" si="0"/>
        <v>444263.85</v>
      </c>
      <c r="M8" s="8"/>
      <c r="N8" s="8" t="s">
        <v>20</v>
      </c>
      <c r="O8" s="8"/>
    </row>
    <row r="9" ht="24" spans="1:15">
      <c r="A9" s="8">
        <v>4</v>
      </c>
      <c r="B9" s="8">
        <v>9</v>
      </c>
      <c r="C9" s="8">
        <v>303</v>
      </c>
      <c r="D9" s="8">
        <v>3</v>
      </c>
      <c r="E9" s="8" t="s">
        <v>33</v>
      </c>
      <c r="F9" s="8">
        <v>2.95</v>
      </c>
      <c r="G9" s="16">
        <v>138.71</v>
      </c>
      <c r="H9" s="8">
        <v>28.61</v>
      </c>
      <c r="I9" s="16">
        <v>110.1</v>
      </c>
      <c r="J9" s="24">
        <v>4065</v>
      </c>
      <c r="K9" s="24">
        <v>5669.34604904632</v>
      </c>
      <c r="L9" s="24">
        <f t="shared" si="0"/>
        <v>563856.15</v>
      </c>
      <c r="M9" s="8"/>
      <c r="N9" s="8" t="s">
        <v>20</v>
      </c>
      <c r="O9" s="8"/>
    </row>
    <row r="10" ht="24" spans="1:15">
      <c r="A10" s="8">
        <v>5</v>
      </c>
      <c r="B10" s="8">
        <v>9</v>
      </c>
      <c r="C10" s="8">
        <v>305</v>
      </c>
      <c r="D10" s="8">
        <v>3</v>
      </c>
      <c r="E10" s="8" t="s">
        <v>33</v>
      </c>
      <c r="F10" s="8">
        <v>2.95</v>
      </c>
      <c r="G10" s="16">
        <v>138.77</v>
      </c>
      <c r="H10" s="8">
        <v>28.62</v>
      </c>
      <c r="I10" s="16">
        <v>110.15</v>
      </c>
      <c r="J10" s="24">
        <v>4065</v>
      </c>
      <c r="K10" s="24">
        <v>5669.22378574671</v>
      </c>
      <c r="L10" s="24">
        <f t="shared" si="0"/>
        <v>564100.05</v>
      </c>
      <c r="M10" s="8"/>
      <c r="N10" s="8" t="s">
        <v>20</v>
      </c>
      <c r="O10" s="8"/>
    </row>
    <row r="11" ht="24" spans="1:15">
      <c r="A11" s="8">
        <v>6</v>
      </c>
      <c r="B11" s="8">
        <v>9</v>
      </c>
      <c r="C11" s="8">
        <v>401</v>
      </c>
      <c r="D11" s="8">
        <v>4</v>
      </c>
      <c r="E11" s="8" t="s">
        <v>32</v>
      </c>
      <c r="F11" s="8">
        <v>2.95</v>
      </c>
      <c r="G11" s="16">
        <v>83.41</v>
      </c>
      <c r="H11" s="8">
        <v>17.2</v>
      </c>
      <c r="I11" s="16">
        <v>66.21</v>
      </c>
      <c r="J11" s="24">
        <v>4065</v>
      </c>
      <c r="K11" s="24">
        <v>5669.00770276393</v>
      </c>
      <c r="L11" s="24">
        <f t="shared" si="0"/>
        <v>339061.65</v>
      </c>
      <c r="M11" s="8"/>
      <c r="N11" s="8" t="s">
        <v>20</v>
      </c>
      <c r="O11" s="8"/>
    </row>
    <row r="12" ht="24" spans="1:15">
      <c r="A12" s="8">
        <v>7</v>
      </c>
      <c r="B12" s="8">
        <v>9</v>
      </c>
      <c r="C12" s="8">
        <v>402</v>
      </c>
      <c r="D12" s="8">
        <v>4</v>
      </c>
      <c r="E12" s="8" t="s">
        <v>32</v>
      </c>
      <c r="F12" s="8">
        <v>2.95</v>
      </c>
      <c r="G12" s="16">
        <v>109.29</v>
      </c>
      <c r="H12" s="8">
        <v>22.54</v>
      </c>
      <c r="I12" s="16">
        <v>86.75</v>
      </c>
      <c r="J12" s="24">
        <v>4065</v>
      </c>
      <c r="K12" s="24">
        <v>5669.22190201729</v>
      </c>
      <c r="L12" s="24">
        <f t="shared" si="0"/>
        <v>444263.85</v>
      </c>
      <c r="M12" s="8"/>
      <c r="N12" s="8" t="s">
        <v>20</v>
      </c>
      <c r="O12" s="8"/>
    </row>
    <row r="13" ht="24" spans="1:15">
      <c r="A13" s="8">
        <v>8</v>
      </c>
      <c r="B13" s="8">
        <v>9</v>
      </c>
      <c r="C13" s="8">
        <v>403</v>
      </c>
      <c r="D13" s="8">
        <v>4</v>
      </c>
      <c r="E13" s="8" t="s">
        <v>33</v>
      </c>
      <c r="F13" s="8">
        <v>2.95</v>
      </c>
      <c r="G13" s="16">
        <v>138.71</v>
      </c>
      <c r="H13" s="8">
        <v>28.61</v>
      </c>
      <c r="I13" s="16">
        <v>110.1</v>
      </c>
      <c r="J13" s="24">
        <v>4065</v>
      </c>
      <c r="K13" s="24">
        <v>5669.34604904632</v>
      </c>
      <c r="L13" s="24">
        <f t="shared" si="0"/>
        <v>563856.15</v>
      </c>
      <c r="M13" s="8"/>
      <c r="N13" s="8" t="s">
        <v>20</v>
      </c>
      <c r="O13" s="8"/>
    </row>
    <row r="14" ht="24" spans="1:15">
      <c r="A14" s="8">
        <v>9</v>
      </c>
      <c r="B14" s="8">
        <v>9</v>
      </c>
      <c r="C14" s="8">
        <v>405</v>
      </c>
      <c r="D14" s="8">
        <v>4</v>
      </c>
      <c r="E14" s="8" t="s">
        <v>33</v>
      </c>
      <c r="F14" s="8">
        <v>2.95</v>
      </c>
      <c r="G14" s="16">
        <v>138.77</v>
      </c>
      <c r="H14" s="8">
        <v>28.62</v>
      </c>
      <c r="I14" s="16">
        <v>110.15</v>
      </c>
      <c r="J14" s="24">
        <v>6090</v>
      </c>
      <c r="K14" s="24">
        <v>5669.22378574671</v>
      </c>
      <c r="L14" s="24">
        <f t="shared" si="0"/>
        <v>845109.3</v>
      </c>
      <c r="M14" s="8"/>
      <c r="N14" s="8" t="s">
        <v>20</v>
      </c>
      <c r="O14" s="8"/>
    </row>
    <row r="15" ht="24" spans="1:15">
      <c r="A15" s="8">
        <v>10</v>
      </c>
      <c r="B15" s="8">
        <v>9</v>
      </c>
      <c r="C15" s="8">
        <v>501</v>
      </c>
      <c r="D15" s="8">
        <v>5</v>
      </c>
      <c r="E15" s="8" t="s">
        <v>32</v>
      </c>
      <c r="F15" s="8">
        <v>2.95</v>
      </c>
      <c r="G15" s="16">
        <v>83.41</v>
      </c>
      <c r="H15" s="8">
        <v>17.2</v>
      </c>
      <c r="I15" s="16">
        <v>66.21</v>
      </c>
      <c r="J15" s="24">
        <v>4065</v>
      </c>
      <c r="K15" s="24">
        <v>5669.00770276393</v>
      </c>
      <c r="L15" s="24">
        <f t="shared" si="0"/>
        <v>339061.65</v>
      </c>
      <c r="M15" s="8"/>
      <c r="N15" s="8" t="s">
        <v>20</v>
      </c>
      <c r="O15" s="8"/>
    </row>
    <row r="16" ht="24" spans="1:15">
      <c r="A16" s="8">
        <v>11</v>
      </c>
      <c r="B16" s="8">
        <v>9</v>
      </c>
      <c r="C16" s="8">
        <v>502</v>
      </c>
      <c r="D16" s="8">
        <v>5</v>
      </c>
      <c r="E16" s="8" t="s">
        <v>32</v>
      </c>
      <c r="F16" s="8">
        <v>2.95</v>
      </c>
      <c r="G16" s="16">
        <v>109.29</v>
      </c>
      <c r="H16" s="8">
        <v>22.54</v>
      </c>
      <c r="I16" s="16">
        <v>86.75</v>
      </c>
      <c r="J16" s="24">
        <v>4065</v>
      </c>
      <c r="K16" s="24">
        <v>5669.22190201729</v>
      </c>
      <c r="L16" s="24">
        <f t="shared" si="0"/>
        <v>444263.85</v>
      </c>
      <c r="M16" s="8"/>
      <c r="N16" s="8" t="s">
        <v>20</v>
      </c>
      <c r="O16" s="8"/>
    </row>
    <row r="17" ht="24" spans="1:15">
      <c r="A17" s="8">
        <v>12</v>
      </c>
      <c r="B17" s="8">
        <v>9</v>
      </c>
      <c r="C17" s="8">
        <v>503</v>
      </c>
      <c r="D17" s="8">
        <v>5</v>
      </c>
      <c r="E17" s="8" t="s">
        <v>33</v>
      </c>
      <c r="F17" s="8">
        <v>2.95</v>
      </c>
      <c r="G17" s="16">
        <v>138.71</v>
      </c>
      <c r="H17" s="8">
        <v>28.61</v>
      </c>
      <c r="I17" s="16">
        <v>110.1</v>
      </c>
      <c r="J17" s="24">
        <v>4065</v>
      </c>
      <c r="K17" s="24">
        <v>5669.34604904632</v>
      </c>
      <c r="L17" s="24">
        <f t="shared" si="0"/>
        <v>563856.15</v>
      </c>
      <c r="M17" s="8"/>
      <c r="N17" s="8" t="s">
        <v>20</v>
      </c>
      <c r="O17" s="8"/>
    </row>
    <row r="18" ht="24" spans="1:15">
      <c r="A18" s="8">
        <v>13</v>
      </c>
      <c r="B18" s="8">
        <v>9</v>
      </c>
      <c r="C18" s="8">
        <v>505</v>
      </c>
      <c r="D18" s="8">
        <v>5</v>
      </c>
      <c r="E18" s="8" t="s">
        <v>33</v>
      </c>
      <c r="F18" s="8">
        <v>2.95</v>
      </c>
      <c r="G18" s="16">
        <v>138.77</v>
      </c>
      <c r="H18" s="8">
        <v>28.62</v>
      </c>
      <c r="I18" s="16">
        <v>110.15</v>
      </c>
      <c r="J18" s="24">
        <v>4065</v>
      </c>
      <c r="K18" s="24">
        <v>5669.22378574671</v>
      </c>
      <c r="L18" s="24">
        <f t="shared" si="0"/>
        <v>564100.05</v>
      </c>
      <c r="M18" s="8"/>
      <c r="N18" s="8" t="s">
        <v>20</v>
      </c>
      <c r="O18" s="8"/>
    </row>
    <row r="19" ht="24" spans="1:15">
      <c r="A19" s="8">
        <v>14</v>
      </c>
      <c r="B19" s="8">
        <v>9</v>
      </c>
      <c r="C19" s="8">
        <v>601</v>
      </c>
      <c r="D19" s="8">
        <v>6</v>
      </c>
      <c r="E19" s="8" t="s">
        <v>32</v>
      </c>
      <c r="F19" s="8">
        <v>2.95</v>
      </c>
      <c r="G19" s="16">
        <v>83.41</v>
      </c>
      <c r="H19" s="8">
        <v>17.2</v>
      </c>
      <c r="I19" s="16">
        <v>66.21</v>
      </c>
      <c r="J19" s="24">
        <v>4065</v>
      </c>
      <c r="K19" s="24">
        <v>5669.00770276393</v>
      </c>
      <c r="L19" s="24">
        <f t="shared" si="0"/>
        <v>339061.65</v>
      </c>
      <c r="M19" s="8"/>
      <c r="N19" s="8" t="s">
        <v>20</v>
      </c>
      <c r="O19" s="8"/>
    </row>
    <row r="20" ht="24" spans="1:15">
      <c r="A20" s="8">
        <v>15</v>
      </c>
      <c r="B20" s="8">
        <v>9</v>
      </c>
      <c r="C20" s="8">
        <v>602</v>
      </c>
      <c r="D20" s="8">
        <v>6</v>
      </c>
      <c r="E20" s="8" t="s">
        <v>32</v>
      </c>
      <c r="F20" s="8">
        <v>2.95</v>
      </c>
      <c r="G20" s="16">
        <v>109.29</v>
      </c>
      <c r="H20" s="8">
        <v>22.54</v>
      </c>
      <c r="I20" s="16">
        <v>86.75</v>
      </c>
      <c r="J20" s="24">
        <v>4065</v>
      </c>
      <c r="K20" s="24">
        <v>5669.22190201729</v>
      </c>
      <c r="L20" s="24">
        <f t="shared" si="0"/>
        <v>444263.85</v>
      </c>
      <c r="M20" s="8"/>
      <c r="N20" s="8" t="s">
        <v>20</v>
      </c>
      <c r="O20" s="8"/>
    </row>
    <row r="21" ht="24" spans="1:15">
      <c r="A21" s="8">
        <v>16</v>
      </c>
      <c r="B21" s="8">
        <v>9</v>
      </c>
      <c r="C21" s="8">
        <v>603</v>
      </c>
      <c r="D21" s="8">
        <v>6</v>
      </c>
      <c r="E21" s="8" t="s">
        <v>33</v>
      </c>
      <c r="F21" s="8">
        <v>2.95</v>
      </c>
      <c r="G21" s="16">
        <v>138.71</v>
      </c>
      <c r="H21" s="8">
        <v>28.61</v>
      </c>
      <c r="I21" s="16">
        <v>110.1</v>
      </c>
      <c r="J21" s="24">
        <v>4065</v>
      </c>
      <c r="K21" s="24">
        <v>5669.34604904632</v>
      </c>
      <c r="L21" s="24">
        <f t="shared" si="0"/>
        <v>563856.15</v>
      </c>
      <c r="M21" s="8"/>
      <c r="N21" s="8" t="s">
        <v>20</v>
      </c>
      <c r="O21" s="8"/>
    </row>
    <row r="22" ht="24" spans="1:15">
      <c r="A22" s="8">
        <v>17</v>
      </c>
      <c r="B22" s="8">
        <v>9</v>
      </c>
      <c r="C22" s="8">
        <v>605</v>
      </c>
      <c r="D22" s="8">
        <v>6</v>
      </c>
      <c r="E22" s="8" t="s">
        <v>33</v>
      </c>
      <c r="F22" s="8">
        <v>2.95</v>
      </c>
      <c r="G22" s="16">
        <v>138.77</v>
      </c>
      <c r="H22" s="8">
        <v>28.62</v>
      </c>
      <c r="I22" s="16">
        <v>110.15</v>
      </c>
      <c r="J22" s="24">
        <v>4065</v>
      </c>
      <c r="K22" s="24">
        <v>5669.22378574671</v>
      </c>
      <c r="L22" s="24">
        <f t="shared" si="0"/>
        <v>564100.05</v>
      </c>
      <c r="M22" s="8"/>
      <c r="N22" s="8" t="s">
        <v>20</v>
      </c>
      <c r="O22" s="8"/>
    </row>
    <row r="23" ht="24" spans="1:15">
      <c r="A23" s="8">
        <v>18</v>
      </c>
      <c r="B23" s="8">
        <v>9</v>
      </c>
      <c r="C23" s="8">
        <v>701</v>
      </c>
      <c r="D23" s="8">
        <v>7</v>
      </c>
      <c r="E23" s="8" t="s">
        <v>32</v>
      </c>
      <c r="F23" s="8">
        <v>2.95</v>
      </c>
      <c r="G23" s="16">
        <v>83.41</v>
      </c>
      <c r="H23" s="8">
        <v>17.2</v>
      </c>
      <c r="I23" s="16">
        <v>66.21</v>
      </c>
      <c r="J23" s="24">
        <v>4065</v>
      </c>
      <c r="K23" s="24">
        <v>5669.00770276393</v>
      </c>
      <c r="L23" s="24">
        <f t="shared" si="0"/>
        <v>339061.65</v>
      </c>
      <c r="M23" s="8"/>
      <c r="N23" s="8" t="s">
        <v>20</v>
      </c>
      <c r="O23" s="8"/>
    </row>
    <row r="24" ht="24" spans="1:15">
      <c r="A24" s="8">
        <v>19</v>
      </c>
      <c r="B24" s="8">
        <v>9</v>
      </c>
      <c r="C24" s="8">
        <v>702</v>
      </c>
      <c r="D24" s="8">
        <v>7</v>
      </c>
      <c r="E24" s="8" t="s">
        <v>32</v>
      </c>
      <c r="F24" s="8">
        <v>2.95</v>
      </c>
      <c r="G24" s="16">
        <v>109.29</v>
      </c>
      <c r="H24" s="8">
        <v>22.54</v>
      </c>
      <c r="I24" s="16">
        <v>86.75</v>
      </c>
      <c r="J24" s="24">
        <v>4065</v>
      </c>
      <c r="K24" s="24">
        <v>5669.22190201729</v>
      </c>
      <c r="L24" s="24">
        <f t="shared" si="0"/>
        <v>444263.85</v>
      </c>
      <c r="M24" s="8"/>
      <c r="N24" s="8" t="s">
        <v>20</v>
      </c>
      <c r="O24" s="8"/>
    </row>
    <row r="25" ht="24" spans="1:15">
      <c r="A25" s="8">
        <v>20</v>
      </c>
      <c r="B25" s="8">
        <v>9</v>
      </c>
      <c r="C25" s="8">
        <v>703</v>
      </c>
      <c r="D25" s="8">
        <v>7</v>
      </c>
      <c r="E25" s="8" t="s">
        <v>33</v>
      </c>
      <c r="F25" s="8">
        <v>2.95</v>
      </c>
      <c r="G25" s="16">
        <v>138.71</v>
      </c>
      <c r="H25" s="8">
        <v>28.61</v>
      </c>
      <c r="I25" s="16">
        <v>110.1</v>
      </c>
      <c r="J25" s="24">
        <v>4065</v>
      </c>
      <c r="K25" s="24">
        <v>5669.34604904632</v>
      </c>
      <c r="L25" s="24">
        <f t="shared" si="0"/>
        <v>563856.15</v>
      </c>
      <c r="M25" s="8"/>
      <c r="N25" s="8" t="s">
        <v>20</v>
      </c>
      <c r="O25" s="8"/>
    </row>
    <row r="26" ht="24" spans="1:15">
      <c r="A26" s="8">
        <v>21</v>
      </c>
      <c r="B26" s="8">
        <v>9</v>
      </c>
      <c r="C26" s="8">
        <v>705</v>
      </c>
      <c r="D26" s="8">
        <v>7</v>
      </c>
      <c r="E26" s="8" t="s">
        <v>33</v>
      </c>
      <c r="F26" s="8">
        <v>2.95</v>
      </c>
      <c r="G26" s="16">
        <v>138.77</v>
      </c>
      <c r="H26" s="8">
        <v>28.62</v>
      </c>
      <c r="I26" s="16">
        <v>110.15</v>
      </c>
      <c r="J26" s="24">
        <v>4065</v>
      </c>
      <c r="K26" s="24">
        <v>5669.22378574671</v>
      </c>
      <c r="L26" s="24">
        <f t="shared" si="0"/>
        <v>564100.05</v>
      </c>
      <c r="M26" s="8"/>
      <c r="N26" s="8" t="s">
        <v>20</v>
      </c>
      <c r="O26" s="8"/>
    </row>
    <row r="27" ht="24" spans="1:15">
      <c r="A27" s="8">
        <v>22</v>
      </c>
      <c r="B27" s="8">
        <v>9</v>
      </c>
      <c r="C27" s="8">
        <v>801</v>
      </c>
      <c r="D27" s="8">
        <v>8</v>
      </c>
      <c r="E27" s="8" t="s">
        <v>32</v>
      </c>
      <c r="F27" s="8">
        <v>2.95</v>
      </c>
      <c r="G27" s="16">
        <v>83.41</v>
      </c>
      <c r="H27" s="8">
        <v>17.2</v>
      </c>
      <c r="I27" s="16">
        <v>66.21</v>
      </c>
      <c r="J27" s="24">
        <v>4065</v>
      </c>
      <c r="K27" s="24">
        <v>5669.00770276393</v>
      </c>
      <c r="L27" s="24">
        <f t="shared" si="0"/>
        <v>339061.65</v>
      </c>
      <c r="M27" s="8"/>
      <c r="N27" s="8" t="s">
        <v>20</v>
      </c>
      <c r="O27" s="8"/>
    </row>
    <row r="28" ht="24" spans="1:15">
      <c r="A28" s="8">
        <v>23</v>
      </c>
      <c r="B28" s="8">
        <v>9</v>
      </c>
      <c r="C28" s="8">
        <v>802</v>
      </c>
      <c r="D28" s="8">
        <v>8</v>
      </c>
      <c r="E28" s="8" t="s">
        <v>32</v>
      </c>
      <c r="F28" s="8">
        <v>2.95</v>
      </c>
      <c r="G28" s="16">
        <v>109.29</v>
      </c>
      <c r="H28" s="8">
        <v>22.54</v>
      </c>
      <c r="I28" s="16">
        <v>86.75</v>
      </c>
      <c r="J28" s="24">
        <v>4065</v>
      </c>
      <c r="K28" s="24">
        <v>5669.22190201729</v>
      </c>
      <c r="L28" s="24">
        <f t="shared" si="0"/>
        <v>444263.85</v>
      </c>
      <c r="M28" s="8"/>
      <c r="N28" s="8" t="s">
        <v>20</v>
      </c>
      <c r="O28" s="8"/>
    </row>
    <row r="29" ht="24" spans="1:15">
      <c r="A29" s="8">
        <v>24</v>
      </c>
      <c r="B29" s="8">
        <v>9</v>
      </c>
      <c r="C29" s="8">
        <v>803</v>
      </c>
      <c r="D29" s="8">
        <v>8</v>
      </c>
      <c r="E29" s="8" t="s">
        <v>33</v>
      </c>
      <c r="F29" s="8">
        <v>2.95</v>
      </c>
      <c r="G29" s="16">
        <v>138.71</v>
      </c>
      <c r="H29" s="8">
        <v>28.61</v>
      </c>
      <c r="I29" s="16">
        <v>110.1</v>
      </c>
      <c r="J29" s="24">
        <v>4065</v>
      </c>
      <c r="K29" s="24">
        <v>5669.34604904632</v>
      </c>
      <c r="L29" s="24">
        <f t="shared" si="0"/>
        <v>563856.15</v>
      </c>
      <c r="M29" s="8"/>
      <c r="N29" s="8" t="s">
        <v>20</v>
      </c>
      <c r="O29" s="8"/>
    </row>
    <row r="30" ht="24" spans="1:15">
      <c r="A30" s="8">
        <v>25</v>
      </c>
      <c r="B30" s="8">
        <v>9</v>
      </c>
      <c r="C30" s="8">
        <v>805</v>
      </c>
      <c r="D30" s="8">
        <v>8</v>
      </c>
      <c r="E30" s="8" t="s">
        <v>33</v>
      </c>
      <c r="F30" s="8">
        <v>2.95</v>
      </c>
      <c r="G30" s="16">
        <v>138.77</v>
      </c>
      <c r="H30" s="8">
        <v>28.62</v>
      </c>
      <c r="I30" s="16">
        <v>110.15</v>
      </c>
      <c r="J30" s="24">
        <v>4065</v>
      </c>
      <c r="K30" s="24">
        <v>5669.22378574671</v>
      </c>
      <c r="L30" s="24">
        <f t="shared" si="0"/>
        <v>564100.05</v>
      </c>
      <c r="M30" s="8"/>
      <c r="N30" s="8" t="s">
        <v>20</v>
      </c>
      <c r="O30" s="8"/>
    </row>
    <row r="31" ht="24" spans="1:15">
      <c r="A31" s="8">
        <v>26</v>
      </c>
      <c r="B31" s="8">
        <v>9</v>
      </c>
      <c r="C31" s="8">
        <v>901</v>
      </c>
      <c r="D31" s="8">
        <v>9</v>
      </c>
      <c r="E31" s="8" t="s">
        <v>32</v>
      </c>
      <c r="F31" s="8">
        <v>2.95</v>
      </c>
      <c r="G31" s="16">
        <v>83.41</v>
      </c>
      <c r="H31" s="8">
        <v>17.2</v>
      </c>
      <c r="I31" s="16">
        <v>66.21</v>
      </c>
      <c r="J31" s="24">
        <v>6090</v>
      </c>
      <c r="K31" s="24">
        <v>5669.00770276393</v>
      </c>
      <c r="L31" s="24">
        <f t="shared" si="0"/>
        <v>507966.9</v>
      </c>
      <c r="M31" s="8"/>
      <c r="N31" s="8" t="s">
        <v>20</v>
      </c>
      <c r="O31" s="8"/>
    </row>
    <row r="32" ht="24" spans="1:15">
      <c r="A32" s="8">
        <v>27</v>
      </c>
      <c r="B32" s="8">
        <v>9</v>
      </c>
      <c r="C32" s="8">
        <v>902</v>
      </c>
      <c r="D32" s="8">
        <v>9</v>
      </c>
      <c r="E32" s="8" t="s">
        <v>32</v>
      </c>
      <c r="F32" s="8">
        <v>2.95</v>
      </c>
      <c r="G32" s="16">
        <v>109.29</v>
      </c>
      <c r="H32" s="8">
        <v>22.54</v>
      </c>
      <c r="I32" s="16">
        <v>86.75</v>
      </c>
      <c r="J32" s="24">
        <v>6090</v>
      </c>
      <c r="K32" s="24">
        <v>5669.22190201729</v>
      </c>
      <c r="L32" s="24">
        <f t="shared" si="0"/>
        <v>665576.1</v>
      </c>
      <c r="M32" s="8"/>
      <c r="N32" s="8" t="s">
        <v>20</v>
      </c>
      <c r="O32" s="8"/>
    </row>
    <row r="33" ht="24" spans="1:15">
      <c r="A33" s="8">
        <v>28</v>
      </c>
      <c r="B33" s="8">
        <v>9</v>
      </c>
      <c r="C33" s="8">
        <v>903</v>
      </c>
      <c r="D33" s="8">
        <v>9</v>
      </c>
      <c r="E33" s="8" t="s">
        <v>33</v>
      </c>
      <c r="F33" s="8">
        <v>2.95</v>
      </c>
      <c r="G33" s="16">
        <v>138.71</v>
      </c>
      <c r="H33" s="8">
        <v>28.61</v>
      </c>
      <c r="I33" s="16">
        <v>110.1</v>
      </c>
      <c r="J33" s="24">
        <v>4065</v>
      </c>
      <c r="K33" s="24">
        <v>5669.34604904632</v>
      </c>
      <c r="L33" s="24">
        <f t="shared" si="0"/>
        <v>563856.15</v>
      </c>
      <c r="M33" s="8"/>
      <c r="N33" s="8" t="s">
        <v>20</v>
      </c>
      <c r="O33" s="8"/>
    </row>
    <row r="34" ht="24" spans="1:15">
      <c r="A34" s="8">
        <v>29</v>
      </c>
      <c r="B34" s="8">
        <v>9</v>
      </c>
      <c r="C34" s="8">
        <v>905</v>
      </c>
      <c r="D34" s="8">
        <v>9</v>
      </c>
      <c r="E34" s="8" t="s">
        <v>33</v>
      </c>
      <c r="F34" s="8">
        <v>2.95</v>
      </c>
      <c r="G34" s="16">
        <v>138.77</v>
      </c>
      <c r="H34" s="8">
        <v>28.62</v>
      </c>
      <c r="I34" s="16">
        <v>110.15</v>
      </c>
      <c r="J34" s="24">
        <v>4065</v>
      </c>
      <c r="K34" s="24">
        <v>5669.22378574671</v>
      </c>
      <c r="L34" s="24">
        <f t="shared" si="0"/>
        <v>564100.05</v>
      </c>
      <c r="M34" s="8"/>
      <c r="N34" s="8" t="s">
        <v>20</v>
      </c>
      <c r="O34" s="8"/>
    </row>
    <row r="35" ht="24" spans="1:15">
      <c r="A35" s="8">
        <v>30</v>
      </c>
      <c r="B35" s="8">
        <v>9</v>
      </c>
      <c r="C35" s="8">
        <v>1001</v>
      </c>
      <c r="D35" s="8">
        <v>10</v>
      </c>
      <c r="E35" s="8" t="s">
        <v>32</v>
      </c>
      <c r="F35" s="8">
        <v>2.95</v>
      </c>
      <c r="G35" s="16">
        <v>83.41</v>
      </c>
      <c r="H35" s="8">
        <v>17.2</v>
      </c>
      <c r="I35" s="16">
        <v>66.21</v>
      </c>
      <c r="J35" s="24">
        <v>4065</v>
      </c>
      <c r="K35" s="24">
        <v>5669.00770276393</v>
      </c>
      <c r="L35" s="24">
        <f t="shared" si="0"/>
        <v>339061.65</v>
      </c>
      <c r="M35" s="8"/>
      <c r="N35" s="8" t="s">
        <v>20</v>
      </c>
      <c r="O35" s="8"/>
    </row>
    <row r="36" ht="24" spans="1:15">
      <c r="A36" s="8">
        <v>31</v>
      </c>
      <c r="B36" s="8">
        <v>9</v>
      </c>
      <c r="C36" s="8">
        <v>1002</v>
      </c>
      <c r="D36" s="8">
        <v>10</v>
      </c>
      <c r="E36" s="8" t="s">
        <v>32</v>
      </c>
      <c r="F36" s="8">
        <v>2.95</v>
      </c>
      <c r="G36" s="16">
        <v>109.29</v>
      </c>
      <c r="H36" s="8">
        <v>22.54</v>
      </c>
      <c r="I36" s="16">
        <v>86.75</v>
      </c>
      <c r="J36" s="24">
        <v>4065</v>
      </c>
      <c r="K36" s="24">
        <v>5669.22190201729</v>
      </c>
      <c r="L36" s="24">
        <f t="shared" si="0"/>
        <v>444263.85</v>
      </c>
      <c r="M36" s="8"/>
      <c r="N36" s="8" t="s">
        <v>20</v>
      </c>
      <c r="O36" s="8"/>
    </row>
    <row r="37" ht="24" spans="1:15">
      <c r="A37" s="8">
        <v>32</v>
      </c>
      <c r="B37" s="8">
        <v>9</v>
      </c>
      <c r="C37" s="8">
        <v>1003</v>
      </c>
      <c r="D37" s="8">
        <v>10</v>
      </c>
      <c r="E37" s="8" t="s">
        <v>33</v>
      </c>
      <c r="F37" s="8">
        <v>2.95</v>
      </c>
      <c r="G37" s="16">
        <v>138.71</v>
      </c>
      <c r="H37" s="8">
        <v>28.61</v>
      </c>
      <c r="I37" s="16">
        <v>110.1</v>
      </c>
      <c r="J37" s="24">
        <v>4065</v>
      </c>
      <c r="K37" s="24">
        <v>5669.34604904632</v>
      </c>
      <c r="L37" s="24">
        <f t="shared" si="0"/>
        <v>563856.15</v>
      </c>
      <c r="M37" s="8"/>
      <c r="N37" s="8" t="s">
        <v>20</v>
      </c>
      <c r="O37" s="8"/>
    </row>
    <row r="38" ht="24" spans="1:15">
      <c r="A38" s="8">
        <v>33</v>
      </c>
      <c r="B38" s="8">
        <v>9</v>
      </c>
      <c r="C38" s="8">
        <v>1005</v>
      </c>
      <c r="D38" s="8">
        <v>10</v>
      </c>
      <c r="E38" s="8" t="s">
        <v>33</v>
      </c>
      <c r="F38" s="8">
        <v>2.95</v>
      </c>
      <c r="G38" s="16">
        <v>138.77</v>
      </c>
      <c r="H38" s="8">
        <v>28.62</v>
      </c>
      <c r="I38" s="16">
        <v>110.15</v>
      </c>
      <c r="J38" s="24">
        <v>4065</v>
      </c>
      <c r="K38" s="24">
        <v>5669.22378574671</v>
      </c>
      <c r="L38" s="24">
        <f t="shared" si="0"/>
        <v>564100.05</v>
      </c>
      <c r="M38" s="8"/>
      <c r="N38" s="8" t="s">
        <v>20</v>
      </c>
      <c r="O38" s="8"/>
    </row>
    <row r="39" ht="24" spans="1:15">
      <c r="A39" s="8">
        <v>34</v>
      </c>
      <c r="B39" s="8">
        <v>9</v>
      </c>
      <c r="C39" s="8">
        <v>1101</v>
      </c>
      <c r="D39" s="8">
        <v>11</v>
      </c>
      <c r="E39" s="8" t="s">
        <v>32</v>
      </c>
      <c r="F39" s="8">
        <v>2.95</v>
      </c>
      <c r="G39" s="16">
        <v>83.41</v>
      </c>
      <c r="H39" s="8">
        <v>17.2</v>
      </c>
      <c r="I39" s="16">
        <v>66.21</v>
      </c>
      <c r="J39" s="24">
        <v>6090</v>
      </c>
      <c r="K39" s="24">
        <v>5669.00770276393</v>
      </c>
      <c r="L39" s="24">
        <f t="shared" si="0"/>
        <v>507966.9</v>
      </c>
      <c r="M39" s="8"/>
      <c r="N39" s="8" t="s">
        <v>20</v>
      </c>
      <c r="O39" s="8"/>
    </row>
    <row r="40" ht="24" spans="1:15">
      <c r="A40" s="8">
        <v>35</v>
      </c>
      <c r="B40" s="8">
        <v>9</v>
      </c>
      <c r="C40" s="8">
        <v>1102</v>
      </c>
      <c r="D40" s="8">
        <v>11</v>
      </c>
      <c r="E40" s="8" t="s">
        <v>32</v>
      </c>
      <c r="F40" s="8">
        <v>2.95</v>
      </c>
      <c r="G40" s="16">
        <v>109.29</v>
      </c>
      <c r="H40" s="8">
        <v>22.54</v>
      </c>
      <c r="I40" s="16">
        <v>86.75</v>
      </c>
      <c r="J40" s="24">
        <v>4065</v>
      </c>
      <c r="K40" s="24">
        <v>5669.22190201729</v>
      </c>
      <c r="L40" s="24">
        <f t="shared" si="0"/>
        <v>444263.85</v>
      </c>
      <c r="M40" s="8"/>
      <c r="N40" s="8" t="s">
        <v>20</v>
      </c>
      <c r="O40" s="8"/>
    </row>
    <row r="41" ht="24" spans="1:15">
      <c r="A41" s="8">
        <v>36</v>
      </c>
      <c r="B41" s="8">
        <v>9</v>
      </c>
      <c r="C41" s="8">
        <v>1105</v>
      </c>
      <c r="D41" s="8">
        <v>11</v>
      </c>
      <c r="E41" s="8" t="s">
        <v>33</v>
      </c>
      <c r="F41" s="8">
        <v>2.95</v>
      </c>
      <c r="G41" s="16">
        <v>138.77</v>
      </c>
      <c r="H41" s="8">
        <v>28.62</v>
      </c>
      <c r="I41" s="16">
        <v>110.15</v>
      </c>
      <c r="J41" s="24">
        <v>4065</v>
      </c>
      <c r="K41" s="24">
        <v>5669.22378574671</v>
      </c>
      <c r="L41" s="24">
        <f t="shared" si="0"/>
        <v>564100.05</v>
      </c>
      <c r="M41" s="8"/>
      <c r="N41" s="8" t="s">
        <v>20</v>
      </c>
      <c r="O41" s="8"/>
    </row>
    <row r="42" ht="24" spans="1:15">
      <c r="A42" s="8">
        <v>37</v>
      </c>
      <c r="B42" s="8">
        <v>9</v>
      </c>
      <c r="C42" s="8">
        <v>1201</v>
      </c>
      <c r="D42" s="8">
        <v>12</v>
      </c>
      <c r="E42" s="8" t="s">
        <v>32</v>
      </c>
      <c r="F42" s="8">
        <v>2.95</v>
      </c>
      <c r="G42" s="16">
        <v>83.41</v>
      </c>
      <c r="H42" s="8">
        <v>17.2</v>
      </c>
      <c r="I42" s="16">
        <v>66.21</v>
      </c>
      <c r="J42" s="24">
        <v>4065</v>
      </c>
      <c r="K42" s="24">
        <v>5669.00770276393</v>
      </c>
      <c r="L42" s="24">
        <f t="shared" si="0"/>
        <v>339061.65</v>
      </c>
      <c r="M42" s="8"/>
      <c r="N42" s="8" t="s">
        <v>20</v>
      </c>
      <c r="O42" s="8"/>
    </row>
    <row r="43" ht="24" spans="1:15">
      <c r="A43" s="8">
        <v>38</v>
      </c>
      <c r="B43" s="8">
        <v>9</v>
      </c>
      <c r="C43" s="8">
        <v>1203</v>
      </c>
      <c r="D43" s="8">
        <v>12</v>
      </c>
      <c r="E43" s="8" t="s">
        <v>33</v>
      </c>
      <c r="F43" s="8">
        <v>2.95</v>
      </c>
      <c r="G43" s="16">
        <v>138.71</v>
      </c>
      <c r="H43" s="8">
        <v>28.61</v>
      </c>
      <c r="I43" s="16">
        <v>110.1</v>
      </c>
      <c r="J43" s="24">
        <v>4065</v>
      </c>
      <c r="K43" s="24">
        <v>5669.34604904632</v>
      </c>
      <c r="L43" s="24">
        <f t="shared" si="0"/>
        <v>563856.15</v>
      </c>
      <c r="M43" s="8"/>
      <c r="N43" s="8" t="s">
        <v>20</v>
      </c>
      <c r="O43" s="8"/>
    </row>
    <row r="44" ht="24" spans="1:15">
      <c r="A44" s="8">
        <v>39</v>
      </c>
      <c r="B44" s="8">
        <v>9</v>
      </c>
      <c r="C44" s="8">
        <v>1205</v>
      </c>
      <c r="D44" s="8">
        <v>12</v>
      </c>
      <c r="E44" s="8" t="s">
        <v>33</v>
      </c>
      <c r="F44" s="8">
        <v>2.95</v>
      </c>
      <c r="G44" s="16">
        <v>138.77</v>
      </c>
      <c r="H44" s="8">
        <v>28.62</v>
      </c>
      <c r="I44" s="16">
        <v>110.15</v>
      </c>
      <c r="J44" s="24">
        <v>4065</v>
      </c>
      <c r="K44" s="24">
        <v>5669.22378574671</v>
      </c>
      <c r="L44" s="24">
        <f t="shared" si="0"/>
        <v>564100.05</v>
      </c>
      <c r="M44" s="8"/>
      <c r="N44" s="8" t="s">
        <v>20</v>
      </c>
      <c r="O44" s="8"/>
    </row>
    <row r="45" ht="24" spans="1:15">
      <c r="A45" s="8">
        <v>40</v>
      </c>
      <c r="B45" s="8">
        <v>9</v>
      </c>
      <c r="C45" s="8">
        <v>1301</v>
      </c>
      <c r="D45" s="8">
        <v>13</v>
      </c>
      <c r="E45" s="8" t="s">
        <v>32</v>
      </c>
      <c r="F45" s="8">
        <v>2.95</v>
      </c>
      <c r="G45" s="16">
        <v>83.41</v>
      </c>
      <c r="H45" s="8">
        <v>17.2</v>
      </c>
      <c r="I45" s="16">
        <v>66.21</v>
      </c>
      <c r="J45" s="24">
        <v>4065</v>
      </c>
      <c r="K45" s="24">
        <v>5669.00770276393</v>
      </c>
      <c r="L45" s="24">
        <f t="shared" si="0"/>
        <v>339061.65</v>
      </c>
      <c r="M45" s="8"/>
      <c r="N45" s="8" t="s">
        <v>20</v>
      </c>
      <c r="O45" s="8"/>
    </row>
    <row r="46" ht="24" spans="1:15">
      <c r="A46" s="8">
        <v>41</v>
      </c>
      <c r="B46" s="8">
        <v>9</v>
      </c>
      <c r="C46" s="8">
        <v>1302</v>
      </c>
      <c r="D46" s="8">
        <v>13</v>
      </c>
      <c r="E46" s="8" t="s">
        <v>32</v>
      </c>
      <c r="F46" s="8">
        <v>2.95</v>
      </c>
      <c r="G46" s="16">
        <v>109.29</v>
      </c>
      <c r="H46" s="8">
        <v>22.54</v>
      </c>
      <c r="I46" s="16">
        <v>86.75</v>
      </c>
      <c r="J46" s="24">
        <v>4065</v>
      </c>
      <c r="K46" s="24">
        <v>5669.22190201729</v>
      </c>
      <c r="L46" s="24">
        <f t="shared" si="0"/>
        <v>444263.85</v>
      </c>
      <c r="M46" s="8"/>
      <c r="N46" s="8" t="s">
        <v>20</v>
      </c>
      <c r="O46" s="8"/>
    </row>
    <row r="47" ht="24" spans="1:15">
      <c r="A47" s="8">
        <v>42</v>
      </c>
      <c r="B47" s="8">
        <v>9</v>
      </c>
      <c r="C47" s="8">
        <v>1303</v>
      </c>
      <c r="D47" s="8">
        <v>13</v>
      </c>
      <c r="E47" s="8" t="s">
        <v>33</v>
      </c>
      <c r="F47" s="8">
        <v>2.95</v>
      </c>
      <c r="G47" s="16">
        <v>138.71</v>
      </c>
      <c r="H47" s="8">
        <v>28.61</v>
      </c>
      <c r="I47" s="16">
        <v>110.1</v>
      </c>
      <c r="J47" s="24">
        <v>4065</v>
      </c>
      <c r="K47" s="24">
        <v>5669.34604904632</v>
      </c>
      <c r="L47" s="24">
        <f t="shared" si="0"/>
        <v>563856.15</v>
      </c>
      <c r="M47" s="8"/>
      <c r="N47" s="8" t="s">
        <v>20</v>
      </c>
      <c r="O47" s="8"/>
    </row>
    <row r="48" ht="24" spans="1:15">
      <c r="A48" s="8">
        <v>43</v>
      </c>
      <c r="B48" s="8">
        <v>9</v>
      </c>
      <c r="C48" s="8">
        <v>1305</v>
      </c>
      <c r="D48" s="8">
        <v>13</v>
      </c>
      <c r="E48" s="8" t="s">
        <v>33</v>
      </c>
      <c r="F48" s="8">
        <v>2.95</v>
      </c>
      <c r="G48" s="16">
        <v>138.77</v>
      </c>
      <c r="H48" s="8">
        <v>28.62</v>
      </c>
      <c r="I48" s="16">
        <v>110.15</v>
      </c>
      <c r="J48" s="24">
        <v>4065</v>
      </c>
      <c r="K48" s="24">
        <v>5669.22378574671</v>
      </c>
      <c r="L48" s="24">
        <f t="shared" si="0"/>
        <v>564100.05</v>
      </c>
      <c r="M48" s="8"/>
      <c r="N48" s="8" t="s">
        <v>20</v>
      </c>
      <c r="O48" s="8"/>
    </row>
    <row r="49" ht="24" spans="1:15">
      <c r="A49" s="8">
        <v>44</v>
      </c>
      <c r="B49" s="8">
        <v>9</v>
      </c>
      <c r="C49" s="8">
        <v>1401</v>
      </c>
      <c r="D49" s="8">
        <v>14</v>
      </c>
      <c r="E49" s="8" t="s">
        <v>32</v>
      </c>
      <c r="F49" s="8">
        <v>2.95</v>
      </c>
      <c r="G49" s="16">
        <v>83.41</v>
      </c>
      <c r="H49" s="8">
        <v>17.2</v>
      </c>
      <c r="I49" s="16">
        <v>66.21</v>
      </c>
      <c r="J49" s="24">
        <v>5976</v>
      </c>
      <c r="K49" s="24">
        <v>5669.00770276393</v>
      </c>
      <c r="L49" s="24">
        <f t="shared" si="0"/>
        <v>498458.16</v>
      </c>
      <c r="M49" s="8"/>
      <c r="N49" s="8" t="s">
        <v>20</v>
      </c>
      <c r="O49" s="8"/>
    </row>
    <row r="50" ht="24" spans="1:15">
      <c r="A50" s="8">
        <v>45</v>
      </c>
      <c r="B50" s="8">
        <v>9</v>
      </c>
      <c r="C50" s="8">
        <v>1402</v>
      </c>
      <c r="D50" s="8">
        <v>14</v>
      </c>
      <c r="E50" s="8" t="s">
        <v>32</v>
      </c>
      <c r="F50" s="8">
        <v>2.95</v>
      </c>
      <c r="G50" s="16">
        <v>109.29</v>
      </c>
      <c r="H50" s="8">
        <v>22.54</v>
      </c>
      <c r="I50" s="16">
        <v>86.75</v>
      </c>
      <c r="J50" s="24">
        <v>4065</v>
      </c>
      <c r="K50" s="24">
        <v>5669.22190201729</v>
      </c>
      <c r="L50" s="24">
        <f t="shared" si="0"/>
        <v>444263.85</v>
      </c>
      <c r="M50" s="8"/>
      <c r="N50" s="8" t="s">
        <v>20</v>
      </c>
      <c r="O50" s="8"/>
    </row>
    <row r="51" ht="24" spans="1:15">
      <c r="A51" s="8">
        <v>46</v>
      </c>
      <c r="B51" s="8">
        <v>9</v>
      </c>
      <c r="C51" s="8">
        <v>1403</v>
      </c>
      <c r="D51" s="8">
        <v>14</v>
      </c>
      <c r="E51" s="8" t="s">
        <v>33</v>
      </c>
      <c r="F51" s="8">
        <v>2.95</v>
      </c>
      <c r="G51" s="16">
        <v>138.71</v>
      </c>
      <c r="H51" s="8">
        <v>28.61</v>
      </c>
      <c r="I51" s="16">
        <v>110.1</v>
      </c>
      <c r="J51" s="24">
        <v>4065</v>
      </c>
      <c r="K51" s="24">
        <v>5669.34604904632</v>
      </c>
      <c r="L51" s="24">
        <f t="shared" si="0"/>
        <v>563856.15</v>
      </c>
      <c r="M51" s="8"/>
      <c r="N51" s="8" t="s">
        <v>20</v>
      </c>
      <c r="O51" s="8"/>
    </row>
    <row r="52" ht="24" spans="1:15">
      <c r="A52" s="8">
        <v>47</v>
      </c>
      <c r="B52" s="8">
        <v>9</v>
      </c>
      <c r="C52" s="8">
        <v>1405</v>
      </c>
      <c r="D52" s="8">
        <v>14</v>
      </c>
      <c r="E52" s="8" t="s">
        <v>33</v>
      </c>
      <c r="F52" s="8">
        <v>2.95</v>
      </c>
      <c r="G52" s="16">
        <v>138.77</v>
      </c>
      <c r="H52" s="8">
        <v>28.62</v>
      </c>
      <c r="I52" s="16">
        <v>110.15</v>
      </c>
      <c r="J52" s="24">
        <v>4065</v>
      </c>
      <c r="K52" s="24">
        <v>5669.22378574671</v>
      </c>
      <c r="L52" s="24">
        <f t="shared" si="0"/>
        <v>564100.05</v>
      </c>
      <c r="M52" s="8"/>
      <c r="N52" s="8" t="s">
        <v>20</v>
      </c>
      <c r="O52" s="8"/>
    </row>
    <row r="53" ht="24" spans="1:15">
      <c r="A53" s="8">
        <v>48</v>
      </c>
      <c r="B53" s="8">
        <v>9</v>
      </c>
      <c r="C53" s="8">
        <v>1501</v>
      </c>
      <c r="D53" s="8">
        <v>15</v>
      </c>
      <c r="E53" s="8" t="s">
        <v>32</v>
      </c>
      <c r="F53" s="8">
        <v>2.95</v>
      </c>
      <c r="G53" s="16">
        <v>83.41</v>
      </c>
      <c r="H53" s="8">
        <v>17.2</v>
      </c>
      <c r="I53" s="16">
        <v>66.21</v>
      </c>
      <c r="J53" s="24">
        <v>4065</v>
      </c>
      <c r="K53" s="24">
        <v>5669.00770276393</v>
      </c>
      <c r="L53" s="24">
        <f t="shared" si="0"/>
        <v>339061.65</v>
      </c>
      <c r="M53" s="8"/>
      <c r="N53" s="8" t="s">
        <v>20</v>
      </c>
      <c r="O53" s="8"/>
    </row>
    <row r="54" ht="24" spans="1:15">
      <c r="A54" s="8">
        <v>49</v>
      </c>
      <c r="B54" s="8">
        <v>9</v>
      </c>
      <c r="C54" s="8">
        <v>1502</v>
      </c>
      <c r="D54" s="8">
        <v>15</v>
      </c>
      <c r="E54" s="8" t="s">
        <v>32</v>
      </c>
      <c r="F54" s="8">
        <v>2.95</v>
      </c>
      <c r="G54" s="16">
        <v>109.29</v>
      </c>
      <c r="H54" s="8">
        <v>22.54</v>
      </c>
      <c r="I54" s="16">
        <v>86.75</v>
      </c>
      <c r="J54" s="24">
        <v>4065</v>
      </c>
      <c r="K54" s="24">
        <v>5669.22190201729</v>
      </c>
      <c r="L54" s="24">
        <f t="shared" si="0"/>
        <v>444263.85</v>
      </c>
      <c r="M54" s="8"/>
      <c r="N54" s="8" t="s">
        <v>20</v>
      </c>
      <c r="O54" s="8"/>
    </row>
    <row r="55" ht="24" spans="1:15">
      <c r="A55" s="8">
        <v>50</v>
      </c>
      <c r="B55" s="8">
        <v>9</v>
      </c>
      <c r="C55" s="8">
        <v>1503</v>
      </c>
      <c r="D55" s="8">
        <v>15</v>
      </c>
      <c r="E55" s="8" t="s">
        <v>33</v>
      </c>
      <c r="F55" s="8">
        <v>2.95</v>
      </c>
      <c r="G55" s="16">
        <v>138.71</v>
      </c>
      <c r="H55" s="8">
        <v>28.61</v>
      </c>
      <c r="I55" s="16">
        <v>110.1</v>
      </c>
      <c r="J55" s="24">
        <v>4065</v>
      </c>
      <c r="K55" s="24">
        <v>5669.34604904632</v>
      </c>
      <c r="L55" s="24">
        <f t="shared" si="0"/>
        <v>563856.15</v>
      </c>
      <c r="M55" s="8"/>
      <c r="N55" s="8" t="s">
        <v>20</v>
      </c>
      <c r="O55" s="8"/>
    </row>
    <row r="56" ht="24" spans="1:15">
      <c r="A56" s="8">
        <v>51</v>
      </c>
      <c r="B56" s="8">
        <v>9</v>
      </c>
      <c r="C56" s="8">
        <v>1505</v>
      </c>
      <c r="D56" s="8">
        <v>15</v>
      </c>
      <c r="E56" s="8" t="s">
        <v>33</v>
      </c>
      <c r="F56" s="8">
        <v>2.95</v>
      </c>
      <c r="G56" s="16">
        <v>138.77</v>
      </c>
      <c r="H56" s="8">
        <v>28.62</v>
      </c>
      <c r="I56" s="16">
        <v>110.15</v>
      </c>
      <c r="J56" s="24">
        <v>4065</v>
      </c>
      <c r="K56" s="24">
        <v>5669.22378574671</v>
      </c>
      <c r="L56" s="24">
        <f t="shared" si="0"/>
        <v>564100.05</v>
      </c>
      <c r="M56" s="8"/>
      <c r="N56" s="8" t="s">
        <v>20</v>
      </c>
      <c r="O56" s="8"/>
    </row>
    <row r="57" ht="24" spans="1:15">
      <c r="A57" s="8">
        <v>52</v>
      </c>
      <c r="B57" s="8">
        <v>9</v>
      </c>
      <c r="C57" s="8">
        <v>1601</v>
      </c>
      <c r="D57" s="8">
        <v>16</v>
      </c>
      <c r="E57" s="8" t="s">
        <v>32</v>
      </c>
      <c r="F57" s="8">
        <v>2.95</v>
      </c>
      <c r="G57" s="16">
        <v>83.41</v>
      </c>
      <c r="H57" s="8">
        <v>17.2</v>
      </c>
      <c r="I57" s="16">
        <v>66.21</v>
      </c>
      <c r="J57" s="24">
        <v>4065</v>
      </c>
      <c r="K57" s="24">
        <v>5669.00770276393</v>
      </c>
      <c r="L57" s="24">
        <f t="shared" si="0"/>
        <v>339061.65</v>
      </c>
      <c r="M57" s="8"/>
      <c r="N57" s="8" t="s">
        <v>20</v>
      </c>
      <c r="O57" s="8"/>
    </row>
    <row r="58" ht="24" spans="1:15">
      <c r="A58" s="8">
        <v>53</v>
      </c>
      <c r="B58" s="8">
        <v>9</v>
      </c>
      <c r="C58" s="8">
        <v>1602</v>
      </c>
      <c r="D58" s="8">
        <v>16</v>
      </c>
      <c r="E58" s="8" t="s">
        <v>32</v>
      </c>
      <c r="F58" s="8">
        <v>2.95</v>
      </c>
      <c r="G58" s="16">
        <v>109.29</v>
      </c>
      <c r="H58" s="8">
        <v>22.54</v>
      </c>
      <c r="I58" s="16">
        <v>86.75</v>
      </c>
      <c r="J58" s="24">
        <v>4065</v>
      </c>
      <c r="K58" s="24">
        <v>5669.22190201729</v>
      </c>
      <c r="L58" s="24">
        <f t="shared" si="0"/>
        <v>444263.85</v>
      </c>
      <c r="M58" s="8"/>
      <c r="N58" s="8" t="s">
        <v>20</v>
      </c>
      <c r="O58" s="8"/>
    </row>
    <row r="59" ht="24" spans="1:15">
      <c r="A59" s="8">
        <v>54</v>
      </c>
      <c r="B59" s="8">
        <v>9</v>
      </c>
      <c r="C59" s="8">
        <v>1603</v>
      </c>
      <c r="D59" s="8">
        <v>16</v>
      </c>
      <c r="E59" s="8" t="s">
        <v>33</v>
      </c>
      <c r="F59" s="8">
        <v>2.95</v>
      </c>
      <c r="G59" s="16">
        <v>138.71</v>
      </c>
      <c r="H59" s="8">
        <v>28.61</v>
      </c>
      <c r="I59" s="16">
        <v>110.1</v>
      </c>
      <c r="J59" s="24">
        <v>4065</v>
      </c>
      <c r="K59" s="24">
        <v>5669.34604904632</v>
      </c>
      <c r="L59" s="24">
        <f t="shared" si="0"/>
        <v>563856.15</v>
      </c>
      <c r="M59" s="8"/>
      <c r="N59" s="8" t="s">
        <v>20</v>
      </c>
      <c r="O59" s="8"/>
    </row>
    <row r="60" ht="24" spans="1:15">
      <c r="A60" s="8">
        <v>55</v>
      </c>
      <c r="B60" s="8">
        <v>9</v>
      </c>
      <c r="C60" s="8">
        <v>1605</v>
      </c>
      <c r="D60" s="8">
        <v>16</v>
      </c>
      <c r="E60" s="8" t="s">
        <v>33</v>
      </c>
      <c r="F60" s="8">
        <v>2.95</v>
      </c>
      <c r="G60" s="16">
        <v>138.77</v>
      </c>
      <c r="H60" s="8">
        <v>28.62</v>
      </c>
      <c r="I60" s="16">
        <v>110.15</v>
      </c>
      <c r="J60" s="24">
        <v>4065</v>
      </c>
      <c r="K60" s="24">
        <v>5669.22378574671</v>
      </c>
      <c r="L60" s="24">
        <f t="shared" si="0"/>
        <v>564100.05</v>
      </c>
      <c r="M60" s="8"/>
      <c r="N60" s="8" t="s">
        <v>20</v>
      </c>
      <c r="O60" s="8"/>
    </row>
    <row r="61" ht="24" spans="1:15">
      <c r="A61" s="8">
        <v>56</v>
      </c>
      <c r="B61" s="8">
        <v>9</v>
      </c>
      <c r="C61" s="8">
        <v>1701</v>
      </c>
      <c r="D61" s="8">
        <v>17</v>
      </c>
      <c r="E61" s="8" t="s">
        <v>32</v>
      </c>
      <c r="F61" s="8">
        <v>2.95</v>
      </c>
      <c r="G61" s="16">
        <v>83.41</v>
      </c>
      <c r="H61" s="8">
        <v>17.2</v>
      </c>
      <c r="I61" s="16">
        <v>66.21</v>
      </c>
      <c r="J61" s="24">
        <v>6090</v>
      </c>
      <c r="K61" s="24">
        <v>5669.00770276393</v>
      </c>
      <c r="L61" s="24">
        <f t="shared" si="0"/>
        <v>507966.9</v>
      </c>
      <c r="M61" s="8"/>
      <c r="N61" s="8" t="s">
        <v>20</v>
      </c>
      <c r="O61" s="8"/>
    </row>
    <row r="62" ht="24" spans="1:15">
      <c r="A62" s="8">
        <v>57</v>
      </c>
      <c r="B62" s="8">
        <v>9</v>
      </c>
      <c r="C62" s="8">
        <v>1702</v>
      </c>
      <c r="D62" s="8">
        <v>17</v>
      </c>
      <c r="E62" s="8" t="s">
        <v>32</v>
      </c>
      <c r="F62" s="8">
        <v>2.95</v>
      </c>
      <c r="G62" s="16">
        <v>109.29</v>
      </c>
      <c r="H62" s="8">
        <v>22.54</v>
      </c>
      <c r="I62" s="16">
        <v>86.75</v>
      </c>
      <c r="J62" s="24">
        <v>4065</v>
      </c>
      <c r="K62" s="24">
        <v>5669.22190201729</v>
      </c>
      <c r="L62" s="24">
        <f t="shared" si="0"/>
        <v>444263.85</v>
      </c>
      <c r="M62" s="8"/>
      <c r="N62" s="8" t="s">
        <v>20</v>
      </c>
      <c r="O62" s="8"/>
    </row>
    <row r="63" ht="24" spans="1:15">
      <c r="A63" s="8">
        <v>58</v>
      </c>
      <c r="B63" s="8">
        <v>9</v>
      </c>
      <c r="C63" s="8">
        <v>1703</v>
      </c>
      <c r="D63" s="8">
        <v>17</v>
      </c>
      <c r="E63" s="8" t="s">
        <v>33</v>
      </c>
      <c r="F63" s="8">
        <v>2.95</v>
      </c>
      <c r="G63" s="16">
        <v>138.71</v>
      </c>
      <c r="H63" s="8">
        <v>28.61</v>
      </c>
      <c r="I63" s="16">
        <v>110.1</v>
      </c>
      <c r="J63" s="24">
        <v>4065</v>
      </c>
      <c r="K63" s="24">
        <v>5669.34604904632</v>
      </c>
      <c r="L63" s="24">
        <f t="shared" si="0"/>
        <v>563856.15</v>
      </c>
      <c r="M63" s="8"/>
      <c r="N63" s="8" t="s">
        <v>20</v>
      </c>
      <c r="O63" s="8"/>
    </row>
    <row r="64" ht="24" spans="1:15">
      <c r="A64" s="8">
        <v>59</v>
      </c>
      <c r="B64" s="8">
        <v>9</v>
      </c>
      <c r="C64" s="8">
        <v>1705</v>
      </c>
      <c r="D64" s="8">
        <v>17</v>
      </c>
      <c r="E64" s="8" t="s">
        <v>33</v>
      </c>
      <c r="F64" s="8">
        <v>2.95</v>
      </c>
      <c r="G64" s="16">
        <v>138.77</v>
      </c>
      <c r="H64" s="8">
        <v>28.62</v>
      </c>
      <c r="I64" s="16">
        <v>110.15</v>
      </c>
      <c r="J64" s="24">
        <v>4065</v>
      </c>
      <c r="K64" s="24">
        <v>5669.22378574671</v>
      </c>
      <c r="L64" s="24">
        <f t="shared" si="0"/>
        <v>564100.05</v>
      </c>
      <c r="M64" s="8"/>
      <c r="N64" s="8" t="s">
        <v>20</v>
      </c>
      <c r="O64" s="8"/>
    </row>
    <row r="65" ht="24" spans="1:15">
      <c r="A65" s="8">
        <v>60</v>
      </c>
      <c r="B65" s="8">
        <v>9</v>
      </c>
      <c r="C65" s="8">
        <v>1802</v>
      </c>
      <c r="D65" s="8">
        <v>18</v>
      </c>
      <c r="E65" s="8" t="s">
        <v>32</v>
      </c>
      <c r="F65" s="8">
        <v>2.95</v>
      </c>
      <c r="G65" s="16">
        <v>109.29</v>
      </c>
      <c r="H65" s="8">
        <v>22.54</v>
      </c>
      <c r="I65" s="16">
        <v>86.75</v>
      </c>
      <c r="J65" s="24">
        <v>4065</v>
      </c>
      <c r="K65" s="24">
        <v>5669.22190201729</v>
      </c>
      <c r="L65" s="24">
        <f t="shared" si="0"/>
        <v>444263.85</v>
      </c>
      <c r="M65" s="8"/>
      <c r="N65" s="8" t="s">
        <v>20</v>
      </c>
      <c r="O65" s="8"/>
    </row>
    <row r="66" ht="24" spans="1:15">
      <c r="A66" s="8">
        <v>61</v>
      </c>
      <c r="B66" s="8">
        <v>9</v>
      </c>
      <c r="C66" s="8">
        <v>1803</v>
      </c>
      <c r="D66" s="8">
        <v>18</v>
      </c>
      <c r="E66" s="8" t="s">
        <v>33</v>
      </c>
      <c r="F66" s="8">
        <v>2.95</v>
      </c>
      <c r="G66" s="16">
        <v>138.71</v>
      </c>
      <c r="H66" s="8">
        <v>28.61</v>
      </c>
      <c r="I66" s="16">
        <v>110.1</v>
      </c>
      <c r="J66" s="24">
        <v>4065</v>
      </c>
      <c r="K66" s="24">
        <v>5669.34604904632</v>
      </c>
      <c r="L66" s="24">
        <f t="shared" si="0"/>
        <v>563856.15</v>
      </c>
      <c r="M66" s="8"/>
      <c r="N66" s="8" t="s">
        <v>20</v>
      </c>
      <c r="O66" s="8"/>
    </row>
    <row r="67" ht="24" spans="1:15">
      <c r="A67" s="8">
        <v>62</v>
      </c>
      <c r="B67" s="8">
        <v>9</v>
      </c>
      <c r="C67" s="8">
        <v>1805</v>
      </c>
      <c r="D67" s="8">
        <v>18</v>
      </c>
      <c r="E67" s="8" t="s">
        <v>33</v>
      </c>
      <c r="F67" s="8">
        <v>2.95</v>
      </c>
      <c r="G67" s="16">
        <v>138.77</v>
      </c>
      <c r="H67" s="8">
        <v>28.62</v>
      </c>
      <c r="I67" s="16">
        <v>110.15</v>
      </c>
      <c r="J67" s="24">
        <v>4065</v>
      </c>
      <c r="K67" s="24">
        <v>5669.22378574671</v>
      </c>
      <c r="L67" s="24">
        <f t="shared" si="0"/>
        <v>564100.05</v>
      </c>
      <c r="M67" s="8"/>
      <c r="N67" s="8" t="s">
        <v>20</v>
      </c>
      <c r="O67" s="8"/>
    </row>
    <row r="68" ht="24" spans="1:15">
      <c r="A68" s="8">
        <v>63</v>
      </c>
      <c r="B68" s="8">
        <v>9</v>
      </c>
      <c r="C68" s="8">
        <v>1901</v>
      </c>
      <c r="D68" s="8">
        <v>19</v>
      </c>
      <c r="E68" s="8" t="s">
        <v>32</v>
      </c>
      <c r="F68" s="8">
        <v>2.95</v>
      </c>
      <c r="G68" s="16">
        <v>83.41</v>
      </c>
      <c r="H68" s="8">
        <v>17.2</v>
      </c>
      <c r="I68" s="16">
        <v>66.21</v>
      </c>
      <c r="J68" s="24">
        <v>4065</v>
      </c>
      <c r="K68" s="24">
        <v>5669.00770276393</v>
      </c>
      <c r="L68" s="24">
        <f t="shared" si="0"/>
        <v>339061.65</v>
      </c>
      <c r="M68" s="8"/>
      <c r="N68" s="8" t="s">
        <v>20</v>
      </c>
      <c r="O68" s="8"/>
    </row>
    <row r="69" ht="24" spans="1:15">
      <c r="A69" s="8">
        <v>64</v>
      </c>
      <c r="B69" s="8">
        <v>9</v>
      </c>
      <c r="C69" s="8">
        <v>1903</v>
      </c>
      <c r="D69" s="8">
        <v>19</v>
      </c>
      <c r="E69" s="8" t="s">
        <v>33</v>
      </c>
      <c r="F69" s="8">
        <v>2.95</v>
      </c>
      <c r="G69" s="16">
        <v>138.71</v>
      </c>
      <c r="H69" s="8">
        <v>28.61</v>
      </c>
      <c r="I69" s="16">
        <v>110.1</v>
      </c>
      <c r="J69" s="24">
        <v>4065</v>
      </c>
      <c r="K69" s="24">
        <v>5669.34604904632</v>
      </c>
      <c r="L69" s="24">
        <f t="shared" si="0"/>
        <v>563856.15</v>
      </c>
      <c r="M69" s="8"/>
      <c r="N69" s="8" t="s">
        <v>20</v>
      </c>
      <c r="O69" s="8"/>
    </row>
    <row r="70" ht="24" spans="1:15">
      <c r="A70" s="8">
        <v>65</v>
      </c>
      <c r="B70" s="8">
        <v>9</v>
      </c>
      <c r="C70" s="8">
        <v>1905</v>
      </c>
      <c r="D70" s="8">
        <v>19</v>
      </c>
      <c r="E70" s="8" t="s">
        <v>33</v>
      </c>
      <c r="F70" s="8">
        <v>2.95</v>
      </c>
      <c r="G70" s="16">
        <v>138.77</v>
      </c>
      <c r="H70" s="8">
        <v>28.62</v>
      </c>
      <c r="I70" s="16">
        <v>110.15</v>
      </c>
      <c r="J70" s="24">
        <v>4065</v>
      </c>
      <c r="K70" s="24">
        <v>5669.22378574671</v>
      </c>
      <c r="L70" s="24">
        <f>J70*G70</f>
        <v>564100.05</v>
      </c>
      <c r="M70" s="8"/>
      <c r="N70" s="8" t="s">
        <v>20</v>
      </c>
      <c r="O70" s="8"/>
    </row>
    <row r="71" ht="24" spans="1:15">
      <c r="A71" s="8">
        <v>66</v>
      </c>
      <c r="B71" s="8">
        <v>9</v>
      </c>
      <c r="C71" s="8">
        <v>2001</v>
      </c>
      <c r="D71" s="8">
        <v>20</v>
      </c>
      <c r="E71" s="8" t="s">
        <v>32</v>
      </c>
      <c r="F71" s="8">
        <v>2.95</v>
      </c>
      <c r="G71" s="16">
        <v>83.41</v>
      </c>
      <c r="H71" s="8">
        <v>17.2</v>
      </c>
      <c r="I71" s="16">
        <v>66.21</v>
      </c>
      <c r="J71" s="24">
        <v>4065</v>
      </c>
      <c r="K71" s="24">
        <v>5669.00770276393</v>
      </c>
      <c r="L71" s="24">
        <f>J71*G71</f>
        <v>339061.65</v>
      </c>
      <c r="M71" s="8"/>
      <c r="N71" s="8" t="s">
        <v>20</v>
      </c>
      <c r="O71" s="8"/>
    </row>
    <row r="72" ht="24" spans="1:15">
      <c r="A72" s="8">
        <v>67</v>
      </c>
      <c r="B72" s="8">
        <v>9</v>
      </c>
      <c r="C72" s="8">
        <v>2002</v>
      </c>
      <c r="D72" s="8">
        <v>20</v>
      </c>
      <c r="E72" s="8" t="s">
        <v>32</v>
      </c>
      <c r="F72" s="8">
        <v>2.95</v>
      </c>
      <c r="G72" s="16">
        <v>109.29</v>
      </c>
      <c r="H72" s="8">
        <v>22.54</v>
      </c>
      <c r="I72" s="16">
        <v>86.75</v>
      </c>
      <c r="J72" s="24">
        <v>4065</v>
      </c>
      <c r="K72" s="24">
        <v>5669.22190201729</v>
      </c>
      <c r="L72" s="24">
        <f>J72*G72</f>
        <v>444263.85</v>
      </c>
      <c r="M72" s="8"/>
      <c r="N72" s="8" t="s">
        <v>20</v>
      </c>
      <c r="O72" s="8"/>
    </row>
    <row r="73" ht="24" spans="1:15">
      <c r="A73" s="8">
        <v>68</v>
      </c>
      <c r="B73" s="8">
        <v>9</v>
      </c>
      <c r="C73" s="8">
        <v>2005</v>
      </c>
      <c r="D73" s="8">
        <v>20</v>
      </c>
      <c r="E73" s="8" t="s">
        <v>33</v>
      </c>
      <c r="F73" s="8">
        <v>2.95</v>
      </c>
      <c r="G73" s="16">
        <v>138.77</v>
      </c>
      <c r="H73" s="8">
        <v>28.62</v>
      </c>
      <c r="I73" s="16">
        <v>110.15</v>
      </c>
      <c r="J73" s="24">
        <v>4065</v>
      </c>
      <c r="K73" s="24">
        <v>5669.22378574671</v>
      </c>
      <c r="L73" s="24">
        <f>J73*G73</f>
        <v>564100.05</v>
      </c>
      <c r="M73" s="8"/>
      <c r="N73" s="8" t="s">
        <v>20</v>
      </c>
      <c r="O73" s="8"/>
    </row>
    <row r="74" s="2" customFormat="true" ht="22.05" customHeight="true" spans="1:15">
      <c r="A74" s="10" t="s">
        <v>23</v>
      </c>
      <c r="B74" s="11"/>
      <c r="C74" s="11"/>
      <c r="D74" s="11"/>
      <c r="E74" s="17"/>
      <c r="F74" s="8"/>
      <c r="G74" s="8">
        <f>SUM(G6:G73)</f>
        <v>7962.62</v>
      </c>
      <c r="H74" s="8">
        <f>SUM(H6:H73)</f>
        <v>1642.21</v>
      </c>
      <c r="I74" s="8">
        <f>SUM(I6:I73)</f>
        <v>6320.41</v>
      </c>
      <c r="J74" s="24">
        <f>L74/G74</f>
        <v>4211.73986200522</v>
      </c>
      <c r="K74" s="24">
        <f>L74/I74</f>
        <v>5306.06148335314</v>
      </c>
      <c r="L74" s="24">
        <f>SUM(L6:L73)</f>
        <v>33536484.06</v>
      </c>
      <c r="M74" s="8"/>
      <c r="N74" s="8"/>
      <c r="O74" s="8"/>
    </row>
    <row r="75" s="2" customFormat="true" ht="30" customHeight="true" spans="1:15">
      <c r="A75" s="33" t="s">
        <v>34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7"/>
    </row>
    <row r="76" s="2" customFormat="true" ht="84" customHeight="true" spans="1:15">
      <c r="A76" s="14" t="s">
        <v>25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="2" customFormat="true" customHeight="true" spans="1:15">
      <c r="A77" s="15" t="s">
        <v>26</v>
      </c>
      <c r="B77" s="15"/>
      <c r="C77" s="15"/>
      <c r="D77" s="15"/>
      <c r="E77" s="15"/>
      <c r="F77" s="15"/>
      <c r="G77" s="15"/>
      <c r="H77" s="15"/>
      <c r="I77" s="15"/>
      <c r="J77" s="15"/>
      <c r="K77" s="15" t="s">
        <v>27</v>
      </c>
      <c r="L77" s="15"/>
      <c r="M77" s="15"/>
      <c r="N77" s="15"/>
      <c r="O77" s="15"/>
    </row>
    <row r="78" s="2" customFormat="true" ht="16" customHeight="true" spans="1:15">
      <c r="A78" s="15" t="s">
        <v>35</v>
      </c>
      <c r="B78" s="15"/>
      <c r="C78" s="15"/>
      <c r="D78" s="15"/>
      <c r="E78" s="15"/>
      <c r="F78" s="15"/>
      <c r="G78" s="15"/>
      <c r="H78" s="15"/>
      <c r="I78" s="15"/>
      <c r="J78" s="15"/>
      <c r="K78" s="15" t="s">
        <v>29</v>
      </c>
      <c r="L78" s="15"/>
      <c r="M78" s="15"/>
      <c r="N78" s="15"/>
      <c r="O78" s="15"/>
    </row>
    <row r="79" s="2" customFormat="true" ht="18" customHeight="true" spans="1:15">
      <c r="A79" s="15" t="s">
        <v>30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</sheetData>
  <autoFilter ref="A5:O79">
    <extLst/>
  </autoFilter>
  <mergeCells count="27">
    <mergeCell ref="A1:B1"/>
    <mergeCell ref="A2:O2"/>
    <mergeCell ref="A3:H3"/>
    <mergeCell ref="I3:M3"/>
    <mergeCell ref="A74:E74"/>
    <mergeCell ref="A75:O75"/>
    <mergeCell ref="A76:O76"/>
    <mergeCell ref="A77:E77"/>
    <mergeCell ref="K77:L77"/>
    <mergeCell ref="A78:E78"/>
    <mergeCell ref="K78:L78"/>
    <mergeCell ref="A79:E7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1388888888889" right="0.236111111111111" top="0.156944444444444" bottom="0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workbookViewId="0">
      <pane ySplit="5" topLeftCell="A54" activePane="bottomLeft" state="frozen"/>
      <selection/>
      <selection pane="bottomLeft" activeCell="R62" sqref="R62"/>
    </sheetView>
  </sheetViews>
  <sheetFormatPr defaultColWidth="9" defaultRowHeight="17.25"/>
  <cols>
    <col min="1" max="1" width="5.1047619047619" style="1" customWidth="true"/>
    <col min="2" max="2" width="7.8952380952381" style="1" customWidth="true"/>
    <col min="3" max="3" width="6.43809523809524" style="1" customWidth="true"/>
    <col min="4" max="4" width="5.8952380952381" style="1" customWidth="true"/>
    <col min="5" max="5" width="14.5428571428571" style="1" customWidth="true"/>
    <col min="6" max="6" width="6.21904761904762" style="1" customWidth="true"/>
    <col min="7" max="7" width="10.5619047619048" style="1" customWidth="true"/>
    <col min="8" max="8" width="11.5619047619048" style="1" customWidth="true"/>
    <col min="9" max="9" width="10" style="1" customWidth="true"/>
    <col min="10" max="10" width="13.1047619047619" style="4" customWidth="true"/>
    <col min="11" max="11" width="11.8952380952381" style="4" customWidth="true"/>
    <col min="12" max="12" width="11.6285714285714" style="4" customWidth="true"/>
    <col min="13" max="13" width="6.87619047619048" style="1" customWidth="true"/>
    <col min="14" max="14" width="8.76190476190476" style="1" customWidth="true"/>
    <col min="15" max="15" width="11" style="1" customWidth="true"/>
    <col min="16" max="16" width="9.43809523809524" style="1"/>
    <col min="17" max="16384" width="9" style="1"/>
  </cols>
  <sheetData>
    <row r="1" s="1" customFormat="true" ht="2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  <c r="K1" s="18"/>
      <c r="L1" s="18"/>
      <c r="M1" s="5"/>
      <c r="N1" s="5"/>
      <c r="O1" s="5"/>
    </row>
    <row r="2" s="1" customFormat="true" ht="28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18"/>
      <c r="L2" s="18"/>
      <c r="M2" s="5"/>
      <c r="N2" s="5"/>
      <c r="O2" s="5"/>
    </row>
    <row r="3" s="1" customFormat="true" ht="28.95" customHeight="true" spans="1:15">
      <c r="A3" s="6" t="s">
        <v>2</v>
      </c>
      <c r="B3" s="6"/>
      <c r="C3" s="6"/>
      <c r="D3" s="6"/>
      <c r="E3" s="6"/>
      <c r="F3" s="6"/>
      <c r="G3" s="6"/>
      <c r="H3" s="6"/>
      <c r="I3" s="19" t="s">
        <v>36</v>
      </c>
      <c r="J3" s="20"/>
      <c r="K3" s="20"/>
      <c r="L3" s="20"/>
      <c r="M3" s="25"/>
      <c r="N3" s="26"/>
      <c r="O3" s="26"/>
    </row>
    <row r="4" s="1" customFormat="true" ht="27" customHeight="true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1" t="s">
        <v>13</v>
      </c>
      <c r="K4" s="21" t="s">
        <v>14</v>
      </c>
      <c r="L4" s="22" t="s">
        <v>15</v>
      </c>
      <c r="M4" s="27" t="s">
        <v>16</v>
      </c>
      <c r="N4" s="7" t="s">
        <v>17</v>
      </c>
      <c r="O4" s="7" t="s">
        <v>18</v>
      </c>
    </row>
    <row r="5" s="1" customFormat="true" ht="27" customHeight="true" spans="1:15">
      <c r="A5" s="7"/>
      <c r="B5" s="7"/>
      <c r="C5" s="7"/>
      <c r="D5" s="7"/>
      <c r="E5" s="7"/>
      <c r="F5" s="7"/>
      <c r="G5" s="7"/>
      <c r="H5" s="7"/>
      <c r="I5" s="7"/>
      <c r="J5" s="21"/>
      <c r="K5" s="21"/>
      <c r="L5" s="23"/>
      <c r="M5" s="28"/>
      <c r="N5" s="7"/>
      <c r="O5" s="7"/>
    </row>
    <row r="6" s="2" customFormat="true" ht="35" customHeight="true" spans="1:15">
      <c r="A6" s="8">
        <v>1</v>
      </c>
      <c r="B6" s="8">
        <v>1</v>
      </c>
      <c r="C6" s="9">
        <v>201</v>
      </c>
      <c r="D6" s="8">
        <v>2</v>
      </c>
      <c r="E6" s="8" t="s">
        <v>32</v>
      </c>
      <c r="F6" s="8"/>
      <c r="G6" s="16">
        <v>84</v>
      </c>
      <c r="H6" s="16">
        <f t="shared" ref="H6:H60" si="0">G6-I6</f>
        <v>15.34</v>
      </c>
      <c r="I6" s="16">
        <v>68.66</v>
      </c>
      <c r="J6" s="24">
        <v>5000</v>
      </c>
      <c r="K6" s="24">
        <f t="shared" ref="K6:K61" si="1">L6/I6</f>
        <v>6117.09874745121</v>
      </c>
      <c r="L6" s="24">
        <f t="shared" ref="L6:L60" si="2">J6*G6</f>
        <v>420000</v>
      </c>
      <c r="M6" s="8"/>
      <c r="N6" s="8" t="s">
        <v>20</v>
      </c>
      <c r="O6" s="8"/>
    </row>
    <row r="7" s="2" customFormat="true" ht="35" customHeight="true" spans="1:15">
      <c r="A7" s="8">
        <v>2</v>
      </c>
      <c r="B7" s="8">
        <v>1</v>
      </c>
      <c r="C7" s="8">
        <v>202</v>
      </c>
      <c r="D7" s="8">
        <v>2</v>
      </c>
      <c r="E7" s="8" t="s">
        <v>32</v>
      </c>
      <c r="F7" s="8"/>
      <c r="G7" s="16">
        <v>101.82</v>
      </c>
      <c r="H7" s="16">
        <f t="shared" si="0"/>
        <v>18.6</v>
      </c>
      <c r="I7" s="16">
        <v>83.22</v>
      </c>
      <c r="J7" s="24">
        <v>4020</v>
      </c>
      <c r="K7" s="24">
        <f t="shared" si="1"/>
        <v>4918.4859408796</v>
      </c>
      <c r="L7" s="24">
        <f t="shared" si="2"/>
        <v>409316.4</v>
      </c>
      <c r="M7" s="8"/>
      <c r="N7" s="8" t="s">
        <v>20</v>
      </c>
      <c r="O7" s="8"/>
    </row>
    <row r="8" s="2" customFormat="true" ht="35" customHeight="true" spans="1:15">
      <c r="A8" s="8">
        <v>3</v>
      </c>
      <c r="B8" s="8">
        <v>1</v>
      </c>
      <c r="C8" s="8">
        <v>203</v>
      </c>
      <c r="D8" s="8">
        <v>2</v>
      </c>
      <c r="E8" s="8" t="s">
        <v>33</v>
      </c>
      <c r="F8" s="8"/>
      <c r="G8" s="16">
        <v>134.7</v>
      </c>
      <c r="H8" s="16">
        <f t="shared" si="0"/>
        <v>24.6</v>
      </c>
      <c r="I8" s="16">
        <v>110.1</v>
      </c>
      <c r="J8" s="24">
        <v>4020</v>
      </c>
      <c r="K8" s="24">
        <f t="shared" si="1"/>
        <v>4918.20163487738</v>
      </c>
      <c r="L8" s="24">
        <f t="shared" si="2"/>
        <v>541494</v>
      </c>
      <c r="M8" s="8"/>
      <c r="N8" s="8" t="s">
        <v>20</v>
      </c>
      <c r="O8" s="8"/>
    </row>
    <row r="9" s="2" customFormat="true" ht="35" customHeight="true" spans="1:15">
      <c r="A9" s="8">
        <v>4</v>
      </c>
      <c r="B9" s="8">
        <v>1</v>
      </c>
      <c r="C9" s="8">
        <v>205</v>
      </c>
      <c r="D9" s="8">
        <v>2</v>
      </c>
      <c r="E9" s="8" t="s">
        <v>33</v>
      </c>
      <c r="F9" s="8">
        <v>2.95</v>
      </c>
      <c r="G9" s="16">
        <v>134.7</v>
      </c>
      <c r="H9" s="16">
        <f t="shared" si="0"/>
        <v>24.6</v>
      </c>
      <c r="I9" s="16">
        <v>110.1</v>
      </c>
      <c r="J9" s="24">
        <v>4020</v>
      </c>
      <c r="K9" s="24">
        <f t="shared" si="1"/>
        <v>4918.20163487738</v>
      </c>
      <c r="L9" s="24">
        <f t="shared" si="2"/>
        <v>541494</v>
      </c>
      <c r="M9" s="8"/>
      <c r="N9" s="8" t="s">
        <v>20</v>
      </c>
      <c r="O9" s="8"/>
    </row>
    <row r="10" s="2" customFormat="true" ht="35" customHeight="true" spans="1:15">
      <c r="A10" s="8">
        <v>5</v>
      </c>
      <c r="B10" s="8">
        <v>1</v>
      </c>
      <c r="C10" s="9">
        <v>301</v>
      </c>
      <c r="D10" s="8">
        <v>3</v>
      </c>
      <c r="E10" s="8" t="s">
        <v>32</v>
      </c>
      <c r="F10" s="8">
        <v>2.95</v>
      </c>
      <c r="G10" s="16">
        <v>84</v>
      </c>
      <c r="H10" s="16">
        <f t="shared" si="0"/>
        <v>15.34</v>
      </c>
      <c r="I10" s="16">
        <v>68.66</v>
      </c>
      <c r="J10" s="24">
        <v>5000</v>
      </c>
      <c r="K10" s="24">
        <f t="shared" si="1"/>
        <v>6117.09874745121</v>
      </c>
      <c r="L10" s="24">
        <f t="shared" si="2"/>
        <v>420000</v>
      </c>
      <c r="M10" s="8"/>
      <c r="N10" s="8" t="s">
        <v>20</v>
      </c>
      <c r="O10" s="8"/>
    </row>
    <row r="11" s="2" customFormat="true" ht="35" customHeight="true" spans="1:15">
      <c r="A11" s="8">
        <v>6</v>
      </c>
      <c r="B11" s="8">
        <v>1</v>
      </c>
      <c r="C11" s="8">
        <v>302</v>
      </c>
      <c r="D11" s="8">
        <v>3</v>
      </c>
      <c r="E11" s="8" t="s">
        <v>32</v>
      </c>
      <c r="F11" s="8">
        <v>2.95</v>
      </c>
      <c r="G11" s="16">
        <v>101.82</v>
      </c>
      <c r="H11" s="16">
        <f t="shared" si="0"/>
        <v>18.6</v>
      </c>
      <c r="I11" s="16">
        <v>83.22</v>
      </c>
      <c r="J11" s="24">
        <v>5000</v>
      </c>
      <c r="K11" s="24">
        <f t="shared" si="1"/>
        <v>6117.51982696467</v>
      </c>
      <c r="L11" s="24">
        <f t="shared" si="2"/>
        <v>509100</v>
      </c>
      <c r="M11" s="8"/>
      <c r="N11" s="8" t="s">
        <v>20</v>
      </c>
      <c r="O11" s="8"/>
    </row>
    <row r="12" s="2" customFormat="true" ht="35" customHeight="true" spans="1:15">
      <c r="A12" s="8">
        <v>7</v>
      </c>
      <c r="B12" s="8">
        <v>1</v>
      </c>
      <c r="C12" s="9">
        <v>303</v>
      </c>
      <c r="D12" s="8">
        <v>3</v>
      </c>
      <c r="E12" s="8" t="s">
        <v>33</v>
      </c>
      <c r="F12" s="8">
        <v>2.95</v>
      </c>
      <c r="G12" s="16">
        <v>134.7</v>
      </c>
      <c r="H12" s="16">
        <f t="shared" si="0"/>
        <v>24.6</v>
      </c>
      <c r="I12" s="16">
        <v>110.1</v>
      </c>
      <c r="J12" s="24">
        <v>4020</v>
      </c>
      <c r="K12" s="24">
        <f t="shared" si="1"/>
        <v>4918.20163487738</v>
      </c>
      <c r="L12" s="24">
        <f t="shared" si="2"/>
        <v>541494</v>
      </c>
      <c r="M12" s="8"/>
      <c r="N12" s="8" t="s">
        <v>20</v>
      </c>
      <c r="O12" s="8"/>
    </row>
    <row r="13" s="2" customFormat="true" ht="35" customHeight="true" spans="1:15">
      <c r="A13" s="8">
        <v>8</v>
      </c>
      <c r="B13" s="8">
        <v>1</v>
      </c>
      <c r="C13" s="8">
        <v>305</v>
      </c>
      <c r="D13" s="8">
        <v>3</v>
      </c>
      <c r="E13" s="8" t="s">
        <v>33</v>
      </c>
      <c r="F13" s="8">
        <v>2.95</v>
      </c>
      <c r="G13" s="16">
        <v>134.7</v>
      </c>
      <c r="H13" s="16">
        <f t="shared" si="0"/>
        <v>24.6</v>
      </c>
      <c r="I13" s="16">
        <v>110.1</v>
      </c>
      <c r="J13" s="24">
        <v>4900</v>
      </c>
      <c r="K13" s="24">
        <f t="shared" si="1"/>
        <v>5994.82288828338</v>
      </c>
      <c r="L13" s="24">
        <f t="shared" si="2"/>
        <v>660030</v>
      </c>
      <c r="M13" s="8"/>
      <c r="N13" s="8" t="s">
        <v>20</v>
      </c>
      <c r="O13" s="8"/>
    </row>
    <row r="14" s="2" customFormat="true" ht="35" customHeight="true" spans="1:15">
      <c r="A14" s="8">
        <v>9</v>
      </c>
      <c r="B14" s="8">
        <v>1</v>
      </c>
      <c r="C14" s="9">
        <v>401</v>
      </c>
      <c r="D14" s="8">
        <v>4</v>
      </c>
      <c r="E14" s="8" t="s">
        <v>32</v>
      </c>
      <c r="F14" s="8">
        <v>2.95</v>
      </c>
      <c r="G14" s="16">
        <v>84</v>
      </c>
      <c r="H14" s="16">
        <f t="shared" si="0"/>
        <v>15.34</v>
      </c>
      <c r="I14" s="16">
        <v>68.66</v>
      </c>
      <c r="J14" s="24">
        <v>5000</v>
      </c>
      <c r="K14" s="24">
        <f t="shared" si="1"/>
        <v>6117.09874745121</v>
      </c>
      <c r="L14" s="24">
        <f t="shared" si="2"/>
        <v>420000</v>
      </c>
      <c r="M14" s="8"/>
      <c r="N14" s="8" t="s">
        <v>20</v>
      </c>
      <c r="O14" s="8"/>
    </row>
    <row r="15" s="2" customFormat="true" ht="35" customHeight="true" spans="1:15">
      <c r="A15" s="8">
        <v>10</v>
      </c>
      <c r="B15" s="8">
        <v>1</v>
      </c>
      <c r="C15" s="8">
        <v>402</v>
      </c>
      <c r="D15" s="8">
        <v>4</v>
      </c>
      <c r="E15" s="8" t="s">
        <v>32</v>
      </c>
      <c r="F15" s="8">
        <v>2.95</v>
      </c>
      <c r="G15" s="16">
        <v>101.82</v>
      </c>
      <c r="H15" s="16">
        <f t="shared" si="0"/>
        <v>18.6</v>
      </c>
      <c r="I15" s="16">
        <v>83.22</v>
      </c>
      <c r="J15" s="24">
        <v>4020</v>
      </c>
      <c r="K15" s="24">
        <f t="shared" si="1"/>
        <v>4918.4859408796</v>
      </c>
      <c r="L15" s="24">
        <f t="shared" si="2"/>
        <v>409316.4</v>
      </c>
      <c r="M15" s="8"/>
      <c r="N15" s="8" t="s">
        <v>20</v>
      </c>
      <c r="O15" s="8"/>
    </row>
    <row r="16" s="2" customFormat="true" ht="35" customHeight="true" spans="1:15">
      <c r="A16" s="8">
        <v>11</v>
      </c>
      <c r="B16" s="8">
        <v>1</v>
      </c>
      <c r="C16" s="8">
        <v>403</v>
      </c>
      <c r="D16" s="8">
        <v>4</v>
      </c>
      <c r="E16" s="8" t="s">
        <v>33</v>
      </c>
      <c r="F16" s="8">
        <v>2.95</v>
      </c>
      <c r="G16" s="16">
        <v>134.7</v>
      </c>
      <c r="H16" s="16">
        <f t="shared" si="0"/>
        <v>24.6</v>
      </c>
      <c r="I16" s="16">
        <v>110.1</v>
      </c>
      <c r="J16" s="24">
        <v>4020</v>
      </c>
      <c r="K16" s="24">
        <f t="shared" si="1"/>
        <v>4918.20163487738</v>
      </c>
      <c r="L16" s="24">
        <f t="shared" si="2"/>
        <v>541494</v>
      </c>
      <c r="M16" s="8"/>
      <c r="N16" s="8" t="s">
        <v>20</v>
      </c>
      <c r="O16" s="8"/>
    </row>
    <row r="17" s="2" customFormat="true" ht="35" customHeight="true" spans="1:15">
      <c r="A17" s="8">
        <v>12</v>
      </c>
      <c r="B17" s="8">
        <v>1</v>
      </c>
      <c r="C17" s="8">
        <v>405</v>
      </c>
      <c r="D17" s="8">
        <v>4</v>
      </c>
      <c r="E17" s="8" t="s">
        <v>33</v>
      </c>
      <c r="F17" s="8">
        <v>2.95</v>
      </c>
      <c r="G17" s="16">
        <v>134.7</v>
      </c>
      <c r="H17" s="16">
        <f t="shared" si="0"/>
        <v>24.6</v>
      </c>
      <c r="I17" s="16">
        <v>110.1</v>
      </c>
      <c r="J17" s="24">
        <v>4020</v>
      </c>
      <c r="K17" s="24">
        <f t="shared" si="1"/>
        <v>4918.20163487738</v>
      </c>
      <c r="L17" s="24">
        <f t="shared" si="2"/>
        <v>541494</v>
      </c>
      <c r="M17" s="8"/>
      <c r="N17" s="8" t="s">
        <v>20</v>
      </c>
      <c r="O17" s="8"/>
    </row>
    <row r="18" s="2" customFormat="true" ht="35" customHeight="true" spans="1:15">
      <c r="A18" s="8">
        <v>13</v>
      </c>
      <c r="B18" s="8">
        <v>1</v>
      </c>
      <c r="C18" s="9">
        <v>501</v>
      </c>
      <c r="D18" s="8">
        <v>5</v>
      </c>
      <c r="E18" s="8" t="s">
        <v>32</v>
      </c>
      <c r="F18" s="8">
        <v>2.95</v>
      </c>
      <c r="G18" s="16">
        <v>84</v>
      </c>
      <c r="H18" s="16">
        <f t="shared" si="0"/>
        <v>15.34</v>
      </c>
      <c r="I18" s="16">
        <v>68.66</v>
      </c>
      <c r="J18" s="24">
        <v>5000</v>
      </c>
      <c r="K18" s="24">
        <f t="shared" si="1"/>
        <v>6117.09874745121</v>
      </c>
      <c r="L18" s="24">
        <f t="shared" si="2"/>
        <v>420000</v>
      </c>
      <c r="M18" s="8"/>
      <c r="N18" s="8" t="s">
        <v>20</v>
      </c>
      <c r="O18" s="8"/>
    </row>
    <row r="19" s="2" customFormat="true" ht="35" customHeight="true" spans="1:15">
      <c r="A19" s="8">
        <v>14</v>
      </c>
      <c r="B19" s="8">
        <v>1</v>
      </c>
      <c r="C19" s="8">
        <v>502</v>
      </c>
      <c r="D19" s="8">
        <v>5</v>
      </c>
      <c r="E19" s="8" t="s">
        <v>32</v>
      </c>
      <c r="F19" s="8">
        <v>2.95</v>
      </c>
      <c r="G19" s="16">
        <v>101.82</v>
      </c>
      <c r="H19" s="16">
        <f t="shared" si="0"/>
        <v>18.6</v>
      </c>
      <c r="I19" s="16">
        <v>83.22</v>
      </c>
      <c r="J19" s="24">
        <v>5000</v>
      </c>
      <c r="K19" s="24">
        <f t="shared" si="1"/>
        <v>6117.51982696467</v>
      </c>
      <c r="L19" s="24">
        <f t="shared" si="2"/>
        <v>509100</v>
      </c>
      <c r="M19" s="8"/>
      <c r="N19" s="8" t="s">
        <v>20</v>
      </c>
      <c r="O19" s="8"/>
    </row>
    <row r="20" s="2" customFormat="true" ht="35" customHeight="true" spans="1:15">
      <c r="A20" s="8">
        <v>15</v>
      </c>
      <c r="B20" s="8">
        <v>1</v>
      </c>
      <c r="C20" s="8">
        <v>505</v>
      </c>
      <c r="D20" s="8">
        <v>5</v>
      </c>
      <c r="E20" s="8" t="s">
        <v>33</v>
      </c>
      <c r="F20" s="8">
        <v>2.95</v>
      </c>
      <c r="G20" s="16">
        <v>134.7</v>
      </c>
      <c r="H20" s="16">
        <f t="shared" si="0"/>
        <v>24.6</v>
      </c>
      <c r="I20" s="16">
        <v>110.1</v>
      </c>
      <c r="J20" s="24">
        <v>5482</v>
      </c>
      <c r="K20" s="24">
        <f t="shared" si="1"/>
        <v>6706.86103542234</v>
      </c>
      <c r="L20" s="24">
        <f t="shared" si="2"/>
        <v>738425.4</v>
      </c>
      <c r="M20" s="8"/>
      <c r="N20" s="8" t="s">
        <v>20</v>
      </c>
      <c r="O20" s="8"/>
    </row>
    <row r="21" s="2" customFormat="true" ht="35" customHeight="true" spans="1:15">
      <c r="A21" s="8">
        <v>16</v>
      </c>
      <c r="B21" s="8">
        <v>1</v>
      </c>
      <c r="C21" s="9">
        <v>601</v>
      </c>
      <c r="D21" s="8">
        <v>6</v>
      </c>
      <c r="E21" s="8" t="s">
        <v>32</v>
      </c>
      <c r="F21" s="8">
        <v>2.95</v>
      </c>
      <c r="G21" s="16">
        <v>84</v>
      </c>
      <c r="H21" s="16">
        <f t="shared" si="0"/>
        <v>15.34</v>
      </c>
      <c r="I21" s="16">
        <v>68.66</v>
      </c>
      <c r="J21" s="24">
        <v>4020</v>
      </c>
      <c r="K21" s="24">
        <f t="shared" si="1"/>
        <v>4918.14739295077</v>
      </c>
      <c r="L21" s="24">
        <f t="shared" si="2"/>
        <v>337680</v>
      </c>
      <c r="M21" s="8"/>
      <c r="N21" s="8" t="s">
        <v>20</v>
      </c>
      <c r="O21" s="8"/>
    </row>
    <row r="22" s="2" customFormat="true" ht="35" customHeight="true" spans="1:15">
      <c r="A22" s="8">
        <v>17</v>
      </c>
      <c r="B22" s="8">
        <v>1</v>
      </c>
      <c r="C22" s="8">
        <v>602</v>
      </c>
      <c r="D22" s="8">
        <v>6</v>
      </c>
      <c r="E22" s="8" t="s">
        <v>32</v>
      </c>
      <c r="F22" s="8">
        <v>2.95</v>
      </c>
      <c r="G22" s="16">
        <v>101.82</v>
      </c>
      <c r="H22" s="16">
        <f t="shared" si="0"/>
        <v>18.6</v>
      </c>
      <c r="I22" s="16">
        <v>83.22</v>
      </c>
      <c r="J22" s="24">
        <v>4020</v>
      </c>
      <c r="K22" s="24">
        <f t="shared" si="1"/>
        <v>4918.4859408796</v>
      </c>
      <c r="L22" s="24">
        <f t="shared" si="2"/>
        <v>409316.4</v>
      </c>
      <c r="M22" s="8"/>
      <c r="N22" s="8" t="s">
        <v>20</v>
      </c>
      <c r="O22" s="8"/>
    </row>
    <row r="23" s="2" customFormat="true" ht="35" customHeight="true" spans="1:15">
      <c r="A23" s="8">
        <v>18</v>
      </c>
      <c r="B23" s="8">
        <v>1</v>
      </c>
      <c r="C23" s="8">
        <v>603</v>
      </c>
      <c r="D23" s="8">
        <v>6</v>
      </c>
      <c r="E23" s="8" t="s">
        <v>33</v>
      </c>
      <c r="F23" s="8">
        <v>2.95</v>
      </c>
      <c r="G23" s="16">
        <v>134.7</v>
      </c>
      <c r="H23" s="16">
        <f t="shared" si="0"/>
        <v>24.6</v>
      </c>
      <c r="I23" s="16">
        <v>110.1</v>
      </c>
      <c r="J23" s="24">
        <v>4020</v>
      </c>
      <c r="K23" s="24">
        <f t="shared" si="1"/>
        <v>4918.20163487738</v>
      </c>
      <c r="L23" s="24">
        <f t="shared" si="2"/>
        <v>541494</v>
      </c>
      <c r="M23" s="8"/>
      <c r="N23" s="8" t="s">
        <v>20</v>
      </c>
      <c r="O23" s="8"/>
    </row>
    <row r="24" s="2" customFormat="true" ht="35" customHeight="true" spans="1:15">
      <c r="A24" s="8">
        <v>19</v>
      </c>
      <c r="B24" s="8">
        <v>1</v>
      </c>
      <c r="C24" s="8">
        <v>605</v>
      </c>
      <c r="D24" s="8">
        <v>6</v>
      </c>
      <c r="E24" s="8" t="s">
        <v>33</v>
      </c>
      <c r="F24" s="8">
        <v>2.95</v>
      </c>
      <c r="G24" s="16">
        <v>134.7</v>
      </c>
      <c r="H24" s="16">
        <f t="shared" si="0"/>
        <v>24.6</v>
      </c>
      <c r="I24" s="16">
        <v>110.1</v>
      </c>
      <c r="J24" s="24">
        <v>4020</v>
      </c>
      <c r="K24" s="24">
        <f t="shared" si="1"/>
        <v>4918.20163487738</v>
      </c>
      <c r="L24" s="24">
        <f t="shared" si="2"/>
        <v>541494</v>
      </c>
      <c r="M24" s="8"/>
      <c r="N24" s="8" t="s">
        <v>20</v>
      </c>
      <c r="O24" s="8"/>
    </row>
    <row r="25" s="2" customFormat="true" ht="35" customHeight="true" spans="1:15">
      <c r="A25" s="8">
        <v>20</v>
      </c>
      <c r="B25" s="8">
        <v>1</v>
      </c>
      <c r="C25" s="9">
        <v>701</v>
      </c>
      <c r="D25" s="8">
        <v>7</v>
      </c>
      <c r="E25" s="8" t="s">
        <v>32</v>
      </c>
      <c r="F25" s="8">
        <v>2.95</v>
      </c>
      <c r="G25" s="16">
        <v>84</v>
      </c>
      <c r="H25" s="16">
        <f t="shared" si="0"/>
        <v>15.34</v>
      </c>
      <c r="I25" s="16">
        <v>68.66</v>
      </c>
      <c r="J25" s="24">
        <v>4020</v>
      </c>
      <c r="K25" s="24">
        <f t="shared" si="1"/>
        <v>4918.14739295077</v>
      </c>
      <c r="L25" s="24">
        <f t="shared" si="2"/>
        <v>337680</v>
      </c>
      <c r="M25" s="8"/>
      <c r="N25" s="8" t="s">
        <v>20</v>
      </c>
      <c r="O25" s="8"/>
    </row>
    <row r="26" s="2" customFormat="true" ht="35" customHeight="true" spans="1:15">
      <c r="A26" s="8">
        <v>21</v>
      </c>
      <c r="B26" s="8">
        <v>1</v>
      </c>
      <c r="C26" s="8">
        <v>702</v>
      </c>
      <c r="D26" s="8">
        <v>7</v>
      </c>
      <c r="E26" s="8" t="s">
        <v>32</v>
      </c>
      <c r="F26" s="8">
        <v>2.95</v>
      </c>
      <c r="G26" s="16">
        <v>101.82</v>
      </c>
      <c r="H26" s="16">
        <f t="shared" si="0"/>
        <v>18.6</v>
      </c>
      <c r="I26" s="16">
        <v>83.22</v>
      </c>
      <c r="J26" s="24">
        <v>5000</v>
      </c>
      <c r="K26" s="24">
        <f t="shared" si="1"/>
        <v>6117.51982696467</v>
      </c>
      <c r="L26" s="24">
        <f t="shared" si="2"/>
        <v>509100</v>
      </c>
      <c r="M26" s="8"/>
      <c r="N26" s="8" t="s">
        <v>20</v>
      </c>
      <c r="O26" s="8"/>
    </row>
    <row r="27" s="2" customFormat="true" ht="35" customHeight="true" spans="1:15">
      <c r="A27" s="8">
        <v>22</v>
      </c>
      <c r="B27" s="8">
        <v>1</v>
      </c>
      <c r="C27" s="8">
        <v>703</v>
      </c>
      <c r="D27" s="8">
        <v>7</v>
      </c>
      <c r="E27" s="8" t="s">
        <v>33</v>
      </c>
      <c r="F27" s="8">
        <v>2.95</v>
      </c>
      <c r="G27" s="16">
        <v>134.7</v>
      </c>
      <c r="H27" s="16">
        <f t="shared" si="0"/>
        <v>24.6</v>
      </c>
      <c r="I27" s="16">
        <v>110.1</v>
      </c>
      <c r="J27" s="24">
        <v>4020</v>
      </c>
      <c r="K27" s="24">
        <f t="shared" si="1"/>
        <v>4918.20163487738</v>
      </c>
      <c r="L27" s="24">
        <f t="shared" si="2"/>
        <v>541494</v>
      </c>
      <c r="M27" s="8"/>
      <c r="N27" s="8" t="s">
        <v>20</v>
      </c>
      <c r="O27" s="8"/>
    </row>
    <row r="28" s="2" customFormat="true" ht="35" customHeight="true" spans="1:15">
      <c r="A28" s="8">
        <v>23</v>
      </c>
      <c r="B28" s="8">
        <v>1</v>
      </c>
      <c r="C28" s="9">
        <v>801</v>
      </c>
      <c r="D28" s="8">
        <v>8</v>
      </c>
      <c r="E28" s="8" t="s">
        <v>32</v>
      </c>
      <c r="F28" s="8">
        <v>2.95</v>
      </c>
      <c r="G28" s="16">
        <v>84</v>
      </c>
      <c r="H28" s="16">
        <f t="shared" si="0"/>
        <v>15.34</v>
      </c>
      <c r="I28" s="16">
        <v>68.66</v>
      </c>
      <c r="J28" s="24">
        <v>4020</v>
      </c>
      <c r="K28" s="24">
        <f t="shared" si="1"/>
        <v>4918.14739295077</v>
      </c>
      <c r="L28" s="24">
        <f t="shared" si="2"/>
        <v>337680</v>
      </c>
      <c r="M28" s="8"/>
      <c r="N28" s="8" t="s">
        <v>20</v>
      </c>
      <c r="O28" s="8"/>
    </row>
    <row r="29" s="2" customFormat="true" ht="35" customHeight="true" spans="1:15">
      <c r="A29" s="8">
        <v>24</v>
      </c>
      <c r="B29" s="8">
        <v>1</v>
      </c>
      <c r="C29" s="8">
        <v>802</v>
      </c>
      <c r="D29" s="8">
        <v>8</v>
      </c>
      <c r="E29" s="8" t="s">
        <v>32</v>
      </c>
      <c r="F29" s="8">
        <v>2.95</v>
      </c>
      <c r="G29" s="16">
        <v>101.82</v>
      </c>
      <c r="H29" s="16">
        <f t="shared" si="0"/>
        <v>18.6</v>
      </c>
      <c r="I29" s="16">
        <v>83.22</v>
      </c>
      <c r="J29" s="24">
        <v>5000</v>
      </c>
      <c r="K29" s="24">
        <f t="shared" si="1"/>
        <v>6117.51982696467</v>
      </c>
      <c r="L29" s="24">
        <f t="shared" si="2"/>
        <v>509100</v>
      </c>
      <c r="M29" s="8"/>
      <c r="N29" s="8" t="s">
        <v>20</v>
      </c>
      <c r="O29" s="8"/>
    </row>
    <row r="30" s="2" customFormat="true" ht="35" customHeight="true" spans="1:15">
      <c r="A30" s="8">
        <v>25</v>
      </c>
      <c r="B30" s="8">
        <v>1</v>
      </c>
      <c r="C30" s="8">
        <v>803</v>
      </c>
      <c r="D30" s="8">
        <v>8</v>
      </c>
      <c r="E30" s="8" t="s">
        <v>33</v>
      </c>
      <c r="F30" s="8">
        <v>2.95</v>
      </c>
      <c r="G30" s="16">
        <v>134.7</v>
      </c>
      <c r="H30" s="16">
        <f t="shared" si="0"/>
        <v>24.6</v>
      </c>
      <c r="I30" s="16">
        <v>110.1</v>
      </c>
      <c r="J30" s="24">
        <v>4020</v>
      </c>
      <c r="K30" s="24">
        <f t="shared" si="1"/>
        <v>4918.20163487738</v>
      </c>
      <c r="L30" s="24">
        <f t="shared" si="2"/>
        <v>541494</v>
      </c>
      <c r="M30" s="8"/>
      <c r="N30" s="8" t="s">
        <v>20</v>
      </c>
      <c r="O30" s="8"/>
    </row>
    <row r="31" s="2" customFormat="true" ht="35" customHeight="true" spans="1:15">
      <c r="A31" s="8">
        <v>26</v>
      </c>
      <c r="B31" s="8">
        <v>1</v>
      </c>
      <c r="C31" s="8">
        <v>805</v>
      </c>
      <c r="D31" s="8">
        <v>8</v>
      </c>
      <c r="E31" s="8" t="s">
        <v>33</v>
      </c>
      <c r="F31" s="8">
        <v>2.95</v>
      </c>
      <c r="G31" s="16">
        <v>134.7</v>
      </c>
      <c r="H31" s="16">
        <f t="shared" si="0"/>
        <v>24.6</v>
      </c>
      <c r="I31" s="16">
        <v>110.1</v>
      </c>
      <c r="J31" s="24">
        <v>4020</v>
      </c>
      <c r="K31" s="24">
        <f t="shared" si="1"/>
        <v>4918.20163487738</v>
      </c>
      <c r="L31" s="24">
        <f t="shared" si="2"/>
        <v>541494</v>
      </c>
      <c r="M31" s="8"/>
      <c r="N31" s="8" t="s">
        <v>20</v>
      </c>
      <c r="O31" s="8"/>
    </row>
    <row r="32" s="2" customFormat="true" ht="35" customHeight="true" spans="1:15">
      <c r="A32" s="8">
        <v>27</v>
      </c>
      <c r="B32" s="8">
        <v>1</v>
      </c>
      <c r="C32" s="9">
        <v>901</v>
      </c>
      <c r="D32" s="8">
        <v>9</v>
      </c>
      <c r="E32" s="8" t="s">
        <v>32</v>
      </c>
      <c r="F32" s="8">
        <v>2.95</v>
      </c>
      <c r="G32" s="16">
        <v>84</v>
      </c>
      <c r="H32" s="16">
        <f t="shared" si="0"/>
        <v>15.34</v>
      </c>
      <c r="I32" s="16">
        <v>68.66</v>
      </c>
      <c r="J32" s="24">
        <v>4020</v>
      </c>
      <c r="K32" s="24">
        <f t="shared" si="1"/>
        <v>4918.14739295077</v>
      </c>
      <c r="L32" s="24">
        <f t="shared" si="2"/>
        <v>337680</v>
      </c>
      <c r="M32" s="8"/>
      <c r="N32" s="8" t="s">
        <v>20</v>
      </c>
      <c r="O32" s="8"/>
    </row>
    <row r="33" s="2" customFormat="true" ht="35" customHeight="true" spans="1:15">
      <c r="A33" s="8">
        <v>28</v>
      </c>
      <c r="B33" s="8">
        <v>1</v>
      </c>
      <c r="C33" s="8">
        <v>902</v>
      </c>
      <c r="D33" s="8">
        <v>9</v>
      </c>
      <c r="E33" s="8" t="s">
        <v>32</v>
      </c>
      <c r="F33" s="8">
        <v>2.95</v>
      </c>
      <c r="G33" s="16">
        <v>101.82</v>
      </c>
      <c r="H33" s="16">
        <f t="shared" si="0"/>
        <v>18.6</v>
      </c>
      <c r="I33" s="16">
        <v>83.22</v>
      </c>
      <c r="J33" s="24">
        <v>4020</v>
      </c>
      <c r="K33" s="24">
        <f t="shared" si="1"/>
        <v>4918.4859408796</v>
      </c>
      <c r="L33" s="24">
        <f t="shared" si="2"/>
        <v>409316.4</v>
      </c>
      <c r="M33" s="8"/>
      <c r="N33" s="8" t="s">
        <v>20</v>
      </c>
      <c r="O33" s="8"/>
    </row>
    <row r="34" s="2" customFormat="true" ht="35" customHeight="true" spans="1:15">
      <c r="A34" s="8">
        <v>29</v>
      </c>
      <c r="B34" s="8">
        <v>1</v>
      </c>
      <c r="C34" s="8">
        <v>903</v>
      </c>
      <c r="D34" s="8">
        <v>9</v>
      </c>
      <c r="E34" s="8" t="s">
        <v>33</v>
      </c>
      <c r="F34" s="8">
        <v>2.95</v>
      </c>
      <c r="G34" s="16">
        <v>134.7</v>
      </c>
      <c r="H34" s="16">
        <f t="shared" si="0"/>
        <v>24.6</v>
      </c>
      <c r="I34" s="16">
        <v>110.1</v>
      </c>
      <c r="J34" s="24">
        <v>4020</v>
      </c>
      <c r="K34" s="24">
        <f t="shared" si="1"/>
        <v>4918.20163487738</v>
      </c>
      <c r="L34" s="24">
        <f t="shared" si="2"/>
        <v>541494</v>
      </c>
      <c r="M34" s="8"/>
      <c r="N34" s="8" t="s">
        <v>20</v>
      </c>
      <c r="O34" s="8"/>
    </row>
    <row r="35" s="2" customFormat="true" ht="35" customHeight="true" spans="1:15">
      <c r="A35" s="8">
        <v>30</v>
      </c>
      <c r="B35" s="8">
        <v>1</v>
      </c>
      <c r="C35" s="8">
        <v>905</v>
      </c>
      <c r="D35" s="8">
        <v>9</v>
      </c>
      <c r="E35" s="8" t="s">
        <v>33</v>
      </c>
      <c r="F35" s="8">
        <v>2.95</v>
      </c>
      <c r="G35" s="16">
        <v>134.7</v>
      </c>
      <c r="H35" s="16">
        <f t="shared" si="0"/>
        <v>24.6</v>
      </c>
      <c r="I35" s="16">
        <v>110.1</v>
      </c>
      <c r="J35" s="24">
        <v>4020</v>
      </c>
      <c r="K35" s="24">
        <f t="shared" si="1"/>
        <v>4918.20163487738</v>
      </c>
      <c r="L35" s="24">
        <f t="shared" si="2"/>
        <v>541494</v>
      </c>
      <c r="M35" s="8"/>
      <c r="N35" s="8" t="s">
        <v>20</v>
      </c>
      <c r="O35" s="8"/>
    </row>
    <row r="36" s="2" customFormat="true" ht="35" customHeight="true" spans="1:15">
      <c r="A36" s="8">
        <v>31</v>
      </c>
      <c r="B36" s="8">
        <v>1</v>
      </c>
      <c r="C36" s="9">
        <v>1001</v>
      </c>
      <c r="D36" s="8">
        <v>10</v>
      </c>
      <c r="E36" s="8" t="s">
        <v>32</v>
      </c>
      <c r="F36" s="8">
        <v>2.95</v>
      </c>
      <c r="G36" s="16">
        <v>84</v>
      </c>
      <c r="H36" s="16">
        <f t="shared" si="0"/>
        <v>15.34</v>
      </c>
      <c r="I36" s="16">
        <v>68.66</v>
      </c>
      <c r="J36" s="24">
        <v>4020</v>
      </c>
      <c r="K36" s="24">
        <f t="shared" si="1"/>
        <v>4918.14739295077</v>
      </c>
      <c r="L36" s="24">
        <f t="shared" si="2"/>
        <v>337680</v>
      </c>
      <c r="M36" s="8"/>
      <c r="N36" s="8" t="s">
        <v>20</v>
      </c>
      <c r="O36" s="8"/>
    </row>
    <row r="37" s="2" customFormat="true" ht="35" customHeight="true" spans="1:15">
      <c r="A37" s="8">
        <v>32</v>
      </c>
      <c r="B37" s="8">
        <v>1</v>
      </c>
      <c r="C37" s="8">
        <v>1002</v>
      </c>
      <c r="D37" s="8">
        <v>10</v>
      </c>
      <c r="E37" s="8" t="s">
        <v>32</v>
      </c>
      <c r="F37" s="8">
        <v>2.95</v>
      </c>
      <c r="G37" s="16">
        <v>101.82</v>
      </c>
      <c r="H37" s="16">
        <f t="shared" si="0"/>
        <v>18.6</v>
      </c>
      <c r="I37" s="16">
        <v>83.22</v>
      </c>
      <c r="J37" s="24">
        <v>4020</v>
      </c>
      <c r="K37" s="24">
        <f t="shared" si="1"/>
        <v>4918.4859408796</v>
      </c>
      <c r="L37" s="24">
        <f t="shared" si="2"/>
        <v>409316.4</v>
      </c>
      <c r="M37" s="8"/>
      <c r="N37" s="8" t="s">
        <v>20</v>
      </c>
      <c r="O37" s="8"/>
    </row>
    <row r="38" s="2" customFormat="true" ht="35" customHeight="true" spans="1:15">
      <c r="A38" s="8">
        <v>33</v>
      </c>
      <c r="B38" s="8">
        <v>1</v>
      </c>
      <c r="C38" s="8">
        <v>1005</v>
      </c>
      <c r="D38" s="8">
        <v>10</v>
      </c>
      <c r="E38" s="8" t="s">
        <v>33</v>
      </c>
      <c r="F38" s="8">
        <v>2.95</v>
      </c>
      <c r="G38" s="16">
        <v>134.7</v>
      </c>
      <c r="H38" s="16">
        <f t="shared" si="0"/>
        <v>24.6</v>
      </c>
      <c r="I38" s="16">
        <v>110.1</v>
      </c>
      <c r="J38" s="24">
        <v>4020</v>
      </c>
      <c r="K38" s="24">
        <f t="shared" si="1"/>
        <v>4918.20163487738</v>
      </c>
      <c r="L38" s="24">
        <f t="shared" si="2"/>
        <v>541494</v>
      </c>
      <c r="M38" s="8"/>
      <c r="N38" s="8" t="s">
        <v>20</v>
      </c>
      <c r="O38" s="8"/>
    </row>
    <row r="39" s="2" customFormat="true" ht="35" customHeight="true" spans="1:15">
      <c r="A39" s="8">
        <v>34</v>
      </c>
      <c r="B39" s="8">
        <v>1</v>
      </c>
      <c r="C39" s="9">
        <v>1101</v>
      </c>
      <c r="D39" s="8">
        <v>11</v>
      </c>
      <c r="E39" s="8" t="s">
        <v>32</v>
      </c>
      <c r="F39" s="8">
        <v>2.95</v>
      </c>
      <c r="G39" s="16">
        <v>84</v>
      </c>
      <c r="H39" s="16">
        <f t="shared" si="0"/>
        <v>15.34</v>
      </c>
      <c r="I39" s="16">
        <v>68.66</v>
      </c>
      <c r="J39" s="24">
        <v>4020</v>
      </c>
      <c r="K39" s="24">
        <f t="shared" si="1"/>
        <v>4918.14739295077</v>
      </c>
      <c r="L39" s="24">
        <f t="shared" si="2"/>
        <v>337680</v>
      </c>
      <c r="M39" s="8"/>
      <c r="N39" s="8" t="s">
        <v>20</v>
      </c>
      <c r="O39" s="8"/>
    </row>
    <row r="40" s="2" customFormat="true" ht="35" customHeight="true" spans="1:15">
      <c r="A40" s="8">
        <v>35</v>
      </c>
      <c r="B40" s="8">
        <v>1</v>
      </c>
      <c r="C40" s="8">
        <v>1102</v>
      </c>
      <c r="D40" s="8">
        <v>11</v>
      </c>
      <c r="E40" s="8" t="s">
        <v>32</v>
      </c>
      <c r="F40" s="8">
        <v>2.95</v>
      </c>
      <c r="G40" s="16">
        <v>101.82</v>
      </c>
      <c r="H40" s="16">
        <f t="shared" si="0"/>
        <v>18.6</v>
      </c>
      <c r="I40" s="16">
        <v>83.22</v>
      </c>
      <c r="J40" s="24">
        <v>4020</v>
      </c>
      <c r="K40" s="24">
        <f t="shared" si="1"/>
        <v>4918.4859408796</v>
      </c>
      <c r="L40" s="24">
        <f t="shared" si="2"/>
        <v>409316.4</v>
      </c>
      <c r="M40" s="8"/>
      <c r="N40" s="8" t="s">
        <v>20</v>
      </c>
      <c r="O40" s="8"/>
    </row>
    <row r="41" s="2" customFormat="true" ht="35" customHeight="true" spans="1:15">
      <c r="A41" s="8">
        <v>36</v>
      </c>
      <c r="B41" s="8">
        <v>1</v>
      </c>
      <c r="C41" s="8">
        <v>1103</v>
      </c>
      <c r="D41" s="8">
        <v>11</v>
      </c>
      <c r="E41" s="8" t="s">
        <v>33</v>
      </c>
      <c r="F41" s="8">
        <v>2.95</v>
      </c>
      <c r="G41" s="16">
        <v>134.7</v>
      </c>
      <c r="H41" s="16">
        <f t="shared" si="0"/>
        <v>24.6</v>
      </c>
      <c r="I41" s="16">
        <v>110.1</v>
      </c>
      <c r="J41" s="24">
        <v>4020</v>
      </c>
      <c r="K41" s="24">
        <f t="shared" si="1"/>
        <v>4918.20163487738</v>
      </c>
      <c r="L41" s="24">
        <f t="shared" si="2"/>
        <v>541494</v>
      </c>
      <c r="M41" s="8"/>
      <c r="N41" s="8" t="s">
        <v>20</v>
      </c>
      <c r="O41" s="8"/>
    </row>
    <row r="42" s="2" customFormat="true" ht="35" customHeight="true" spans="1:15">
      <c r="A42" s="8">
        <v>37</v>
      </c>
      <c r="B42" s="8">
        <v>1</v>
      </c>
      <c r="C42" s="9">
        <v>1201</v>
      </c>
      <c r="D42" s="8">
        <v>12</v>
      </c>
      <c r="E42" s="8" t="s">
        <v>32</v>
      </c>
      <c r="F42" s="8">
        <v>2.95</v>
      </c>
      <c r="G42" s="16">
        <v>84</v>
      </c>
      <c r="H42" s="16">
        <f t="shared" si="0"/>
        <v>15.34</v>
      </c>
      <c r="I42" s="16">
        <v>68.66</v>
      </c>
      <c r="J42" s="24">
        <v>4020</v>
      </c>
      <c r="K42" s="24">
        <f t="shared" si="1"/>
        <v>4918.14739295077</v>
      </c>
      <c r="L42" s="24">
        <f t="shared" si="2"/>
        <v>337680</v>
      </c>
      <c r="M42" s="8"/>
      <c r="N42" s="8" t="s">
        <v>20</v>
      </c>
      <c r="O42" s="8"/>
    </row>
    <row r="43" s="2" customFormat="true" ht="35" customHeight="true" spans="1:15">
      <c r="A43" s="8">
        <v>38</v>
      </c>
      <c r="B43" s="8">
        <v>1</v>
      </c>
      <c r="C43" s="8">
        <v>1202</v>
      </c>
      <c r="D43" s="8">
        <v>12</v>
      </c>
      <c r="E43" s="8" t="s">
        <v>32</v>
      </c>
      <c r="F43" s="8">
        <v>2.95</v>
      </c>
      <c r="G43" s="16">
        <v>101.82</v>
      </c>
      <c r="H43" s="16">
        <f t="shared" si="0"/>
        <v>18.6</v>
      </c>
      <c r="I43" s="16">
        <v>83.22</v>
      </c>
      <c r="J43" s="24">
        <v>4020</v>
      </c>
      <c r="K43" s="24">
        <f t="shared" si="1"/>
        <v>4918.4859408796</v>
      </c>
      <c r="L43" s="24">
        <f t="shared" si="2"/>
        <v>409316.4</v>
      </c>
      <c r="M43" s="8"/>
      <c r="N43" s="8" t="s">
        <v>20</v>
      </c>
      <c r="O43" s="8"/>
    </row>
    <row r="44" s="2" customFormat="true" ht="35" customHeight="true" spans="1:15">
      <c r="A44" s="8">
        <v>39</v>
      </c>
      <c r="B44" s="8">
        <v>1</v>
      </c>
      <c r="C44" s="8">
        <v>1203</v>
      </c>
      <c r="D44" s="8">
        <v>12</v>
      </c>
      <c r="E44" s="8" t="s">
        <v>33</v>
      </c>
      <c r="F44" s="8">
        <v>2.95</v>
      </c>
      <c r="G44" s="16">
        <v>134.7</v>
      </c>
      <c r="H44" s="16">
        <f t="shared" si="0"/>
        <v>24.6</v>
      </c>
      <c r="I44" s="16">
        <v>110.1</v>
      </c>
      <c r="J44" s="24">
        <v>4020</v>
      </c>
      <c r="K44" s="24">
        <f t="shared" si="1"/>
        <v>4918.20163487738</v>
      </c>
      <c r="L44" s="24">
        <f t="shared" si="2"/>
        <v>541494</v>
      </c>
      <c r="M44" s="8"/>
      <c r="N44" s="8" t="s">
        <v>20</v>
      </c>
      <c r="O44" s="8"/>
    </row>
    <row r="45" s="2" customFormat="true" ht="35" customHeight="true" spans="1:15">
      <c r="A45" s="8">
        <v>40</v>
      </c>
      <c r="B45" s="8">
        <v>1</v>
      </c>
      <c r="C45" s="8">
        <v>1205</v>
      </c>
      <c r="D45" s="8">
        <v>12</v>
      </c>
      <c r="E45" s="8" t="s">
        <v>33</v>
      </c>
      <c r="F45" s="8">
        <v>2.95</v>
      </c>
      <c r="G45" s="16">
        <v>134.7</v>
      </c>
      <c r="H45" s="16">
        <f t="shared" si="0"/>
        <v>24.6</v>
      </c>
      <c r="I45" s="16">
        <v>110.1</v>
      </c>
      <c r="J45" s="24">
        <v>4020</v>
      </c>
      <c r="K45" s="24">
        <f t="shared" si="1"/>
        <v>4918.20163487738</v>
      </c>
      <c r="L45" s="24">
        <f t="shared" si="2"/>
        <v>541494</v>
      </c>
      <c r="M45" s="8"/>
      <c r="N45" s="8" t="s">
        <v>20</v>
      </c>
      <c r="O45" s="8"/>
    </row>
    <row r="46" s="2" customFormat="true" ht="35" customHeight="true" spans="1:15">
      <c r="A46" s="8">
        <v>41</v>
      </c>
      <c r="B46" s="8">
        <v>1</v>
      </c>
      <c r="C46" s="9">
        <v>1301</v>
      </c>
      <c r="D46" s="8">
        <v>13</v>
      </c>
      <c r="E46" s="8" t="s">
        <v>32</v>
      </c>
      <c r="F46" s="8">
        <v>2.95</v>
      </c>
      <c r="G46" s="16">
        <v>84</v>
      </c>
      <c r="H46" s="16">
        <f t="shared" si="0"/>
        <v>15.34</v>
      </c>
      <c r="I46" s="16">
        <v>68.66</v>
      </c>
      <c r="J46" s="24">
        <v>4020</v>
      </c>
      <c r="K46" s="24">
        <f t="shared" si="1"/>
        <v>4918.14739295077</v>
      </c>
      <c r="L46" s="24">
        <f t="shared" si="2"/>
        <v>337680</v>
      </c>
      <c r="M46" s="8"/>
      <c r="N46" s="8" t="s">
        <v>20</v>
      </c>
      <c r="O46" s="8"/>
    </row>
    <row r="47" s="2" customFormat="true" ht="35" customHeight="true" spans="1:15">
      <c r="A47" s="8">
        <v>42</v>
      </c>
      <c r="B47" s="8">
        <v>1</v>
      </c>
      <c r="C47" s="8">
        <v>1302</v>
      </c>
      <c r="D47" s="8">
        <v>13</v>
      </c>
      <c r="E47" s="8" t="s">
        <v>32</v>
      </c>
      <c r="F47" s="8">
        <v>2.95</v>
      </c>
      <c r="G47" s="16">
        <v>101.82</v>
      </c>
      <c r="H47" s="16">
        <f t="shared" si="0"/>
        <v>18.6</v>
      </c>
      <c r="I47" s="16">
        <v>83.22</v>
      </c>
      <c r="J47" s="24">
        <v>4020</v>
      </c>
      <c r="K47" s="24">
        <f t="shared" si="1"/>
        <v>4918.4859408796</v>
      </c>
      <c r="L47" s="24">
        <f t="shared" si="2"/>
        <v>409316.4</v>
      </c>
      <c r="M47" s="8"/>
      <c r="N47" s="8" t="s">
        <v>20</v>
      </c>
      <c r="O47" s="8"/>
    </row>
    <row r="48" s="2" customFormat="true" ht="35" customHeight="true" spans="1:15">
      <c r="A48" s="8">
        <v>43</v>
      </c>
      <c r="B48" s="8">
        <v>1</v>
      </c>
      <c r="C48" s="8">
        <v>1303</v>
      </c>
      <c r="D48" s="8">
        <v>13</v>
      </c>
      <c r="E48" s="8" t="s">
        <v>33</v>
      </c>
      <c r="F48" s="8">
        <v>2.95</v>
      </c>
      <c r="G48" s="16">
        <v>134.7</v>
      </c>
      <c r="H48" s="16">
        <f t="shared" si="0"/>
        <v>24.6</v>
      </c>
      <c r="I48" s="16">
        <v>110.1</v>
      </c>
      <c r="J48" s="24">
        <v>4020</v>
      </c>
      <c r="K48" s="24">
        <f t="shared" si="1"/>
        <v>4918.20163487738</v>
      </c>
      <c r="L48" s="24">
        <f t="shared" si="2"/>
        <v>541494</v>
      </c>
      <c r="M48" s="8"/>
      <c r="N48" s="8" t="s">
        <v>20</v>
      </c>
      <c r="O48" s="8"/>
    </row>
    <row r="49" s="2" customFormat="true" ht="35" customHeight="true" spans="1:15">
      <c r="A49" s="8">
        <v>44</v>
      </c>
      <c r="B49" s="8">
        <v>1</v>
      </c>
      <c r="C49" s="8">
        <v>1305</v>
      </c>
      <c r="D49" s="8">
        <v>13</v>
      </c>
      <c r="E49" s="8" t="s">
        <v>33</v>
      </c>
      <c r="F49" s="8">
        <v>2.95</v>
      </c>
      <c r="G49" s="16">
        <v>134.7</v>
      </c>
      <c r="H49" s="16">
        <f t="shared" si="0"/>
        <v>24.6</v>
      </c>
      <c r="I49" s="16">
        <v>110.1</v>
      </c>
      <c r="J49" s="24">
        <v>4020</v>
      </c>
      <c r="K49" s="24">
        <f t="shared" si="1"/>
        <v>4918.20163487738</v>
      </c>
      <c r="L49" s="24">
        <f t="shared" si="2"/>
        <v>541494</v>
      </c>
      <c r="M49" s="8"/>
      <c r="N49" s="8" t="s">
        <v>20</v>
      </c>
      <c r="O49" s="8"/>
    </row>
    <row r="50" s="2" customFormat="true" ht="35" customHeight="true" spans="1:15">
      <c r="A50" s="8">
        <v>45</v>
      </c>
      <c r="B50" s="8">
        <v>1</v>
      </c>
      <c r="C50" s="9">
        <v>1401</v>
      </c>
      <c r="D50" s="8">
        <v>14</v>
      </c>
      <c r="E50" s="8" t="s">
        <v>32</v>
      </c>
      <c r="F50" s="8">
        <v>2.95</v>
      </c>
      <c r="G50" s="16">
        <v>84</v>
      </c>
      <c r="H50" s="16">
        <f t="shared" si="0"/>
        <v>15.34</v>
      </c>
      <c r="I50" s="16">
        <v>68.66</v>
      </c>
      <c r="J50" s="24">
        <v>4020</v>
      </c>
      <c r="K50" s="24">
        <f t="shared" si="1"/>
        <v>4918.14739295077</v>
      </c>
      <c r="L50" s="24">
        <f t="shared" si="2"/>
        <v>337680</v>
      </c>
      <c r="M50" s="8"/>
      <c r="N50" s="8" t="s">
        <v>20</v>
      </c>
      <c r="O50" s="8"/>
    </row>
    <row r="51" s="2" customFormat="true" ht="35" customHeight="true" spans="1:15">
      <c r="A51" s="8">
        <v>46</v>
      </c>
      <c r="B51" s="8">
        <v>1</v>
      </c>
      <c r="C51" s="8">
        <v>1402</v>
      </c>
      <c r="D51" s="8">
        <v>14</v>
      </c>
      <c r="E51" s="8" t="s">
        <v>32</v>
      </c>
      <c r="F51" s="8">
        <v>2.95</v>
      </c>
      <c r="G51" s="16">
        <v>101.82</v>
      </c>
      <c r="H51" s="16">
        <f t="shared" si="0"/>
        <v>18.6</v>
      </c>
      <c r="I51" s="16">
        <v>83.22</v>
      </c>
      <c r="J51" s="24">
        <v>4020</v>
      </c>
      <c r="K51" s="24">
        <f t="shared" si="1"/>
        <v>4918.4859408796</v>
      </c>
      <c r="L51" s="24">
        <f t="shared" si="2"/>
        <v>409316.4</v>
      </c>
      <c r="M51" s="8"/>
      <c r="N51" s="8" t="s">
        <v>20</v>
      </c>
      <c r="O51" s="8"/>
    </row>
    <row r="52" s="2" customFormat="true" ht="35" customHeight="true" spans="1:15">
      <c r="A52" s="8">
        <v>47</v>
      </c>
      <c r="B52" s="8">
        <v>1</v>
      </c>
      <c r="C52" s="8">
        <v>1403</v>
      </c>
      <c r="D52" s="8">
        <v>14</v>
      </c>
      <c r="E52" s="8" t="s">
        <v>33</v>
      </c>
      <c r="F52" s="8">
        <v>2.95</v>
      </c>
      <c r="G52" s="16">
        <v>134.7</v>
      </c>
      <c r="H52" s="16">
        <f t="shared" si="0"/>
        <v>24.6</v>
      </c>
      <c r="I52" s="16">
        <v>110.1</v>
      </c>
      <c r="J52" s="24">
        <v>4020</v>
      </c>
      <c r="K52" s="24">
        <f t="shared" si="1"/>
        <v>4918.20163487738</v>
      </c>
      <c r="L52" s="24">
        <f t="shared" si="2"/>
        <v>541494</v>
      </c>
      <c r="M52" s="8"/>
      <c r="N52" s="8" t="s">
        <v>20</v>
      </c>
      <c r="O52" s="8"/>
    </row>
    <row r="53" s="2" customFormat="true" ht="35" customHeight="true" spans="1:15">
      <c r="A53" s="8">
        <v>48</v>
      </c>
      <c r="B53" s="8">
        <v>1</v>
      </c>
      <c r="C53" s="8">
        <v>1405</v>
      </c>
      <c r="D53" s="8">
        <v>14</v>
      </c>
      <c r="E53" s="8" t="s">
        <v>33</v>
      </c>
      <c r="F53" s="8">
        <v>2.95</v>
      </c>
      <c r="G53" s="16">
        <v>134.7</v>
      </c>
      <c r="H53" s="16">
        <f t="shared" si="0"/>
        <v>24.6</v>
      </c>
      <c r="I53" s="16">
        <v>110.1</v>
      </c>
      <c r="J53" s="24">
        <v>4020</v>
      </c>
      <c r="K53" s="24">
        <f t="shared" si="1"/>
        <v>4918.20163487738</v>
      </c>
      <c r="L53" s="24">
        <f t="shared" si="2"/>
        <v>541494</v>
      </c>
      <c r="M53" s="8"/>
      <c r="N53" s="8" t="s">
        <v>20</v>
      </c>
      <c r="O53" s="8"/>
    </row>
    <row r="54" s="2" customFormat="true" ht="35" customHeight="true" spans="1:15">
      <c r="A54" s="8">
        <v>49</v>
      </c>
      <c r="B54" s="8">
        <v>1</v>
      </c>
      <c r="C54" s="9">
        <v>1501</v>
      </c>
      <c r="D54" s="8">
        <v>15</v>
      </c>
      <c r="E54" s="8" t="s">
        <v>32</v>
      </c>
      <c r="F54" s="8">
        <v>2.95</v>
      </c>
      <c r="G54" s="16">
        <v>84</v>
      </c>
      <c r="H54" s="16">
        <f t="shared" si="0"/>
        <v>15.34</v>
      </c>
      <c r="I54" s="16">
        <v>68.66</v>
      </c>
      <c r="J54" s="24">
        <v>4020</v>
      </c>
      <c r="K54" s="24">
        <f t="shared" si="1"/>
        <v>4918.14739295077</v>
      </c>
      <c r="L54" s="24">
        <f t="shared" si="2"/>
        <v>337680</v>
      </c>
      <c r="M54" s="8"/>
      <c r="N54" s="8" t="s">
        <v>20</v>
      </c>
      <c r="O54" s="8"/>
    </row>
    <row r="55" s="2" customFormat="true" ht="35" customHeight="true" spans="1:15">
      <c r="A55" s="8">
        <v>50</v>
      </c>
      <c r="B55" s="8">
        <v>1</v>
      </c>
      <c r="C55" s="8">
        <v>1502</v>
      </c>
      <c r="D55" s="8">
        <v>15</v>
      </c>
      <c r="E55" s="8" t="s">
        <v>32</v>
      </c>
      <c r="F55" s="8">
        <v>2.95</v>
      </c>
      <c r="G55" s="16">
        <v>101.82</v>
      </c>
      <c r="H55" s="16">
        <f t="shared" si="0"/>
        <v>18.6</v>
      </c>
      <c r="I55" s="16">
        <v>83.22</v>
      </c>
      <c r="J55" s="24">
        <v>4020</v>
      </c>
      <c r="K55" s="24">
        <f t="shared" si="1"/>
        <v>4918.4859408796</v>
      </c>
      <c r="L55" s="24">
        <f t="shared" si="2"/>
        <v>409316.4</v>
      </c>
      <c r="M55" s="8"/>
      <c r="N55" s="8" t="s">
        <v>20</v>
      </c>
      <c r="O55" s="8"/>
    </row>
    <row r="56" s="2" customFormat="true" ht="35" customHeight="true" spans="1:15">
      <c r="A56" s="8">
        <v>51</v>
      </c>
      <c r="B56" s="8">
        <v>1</v>
      </c>
      <c r="C56" s="8">
        <v>1505</v>
      </c>
      <c r="D56" s="8">
        <v>15</v>
      </c>
      <c r="E56" s="8" t="s">
        <v>33</v>
      </c>
      <c r="F56" s="8">
        <v>2.95</v>
      </c>
      <c r="G56" s="16">
        <v>134.7</v>
      </c>
      <c r="H56" s="16">
        <f t="shared" si="0"/>
        <v>24.6</v>
      </c>
      <c r="I56" s="16">
        <v>110.1</v>
      </c>
      <c r="J56" s="24">
        <v>4020</v>
      </c>
      <c r="K56" s="24">
        <f t="shared" si="1"/>
        <v>4918.20163487738</v>
      </c>
      <c r="L56" s="24">
        <f t="shared" si="2"/>
        <v>541494</v>
      </c>
      <c r="M56" s="8"/>
      <c r="N56" s="8" t="s">
        <v>20</v>
      </c>
      <c r="O56" s="8"/>
    </row>
    <row r="57" s="2" customFormat="true" ht="35" customHeight="true" spans="1:15">
      <c r="A57" s="8">
        <v>52</v>
      </c>
      <c r="B57" s="8">
        <v>1</v>
      </c>
      <c r="C57" s="9">
        <v>1601</v>
      </c>
      <c r="D57" s="8">
        <v>16</v>
      </c>
      <c r="E57" s="8" t="s">
        <v>32</v>
      </c>
      <c r="F57" s="8">
        <v>2.95</v>
      </c>
      <c r="G57" s="16">
        <v>84</v>
      </c>
      <c r="H57" s="16">
        <f t="shared" si="0"/>
        <v>15.34</v>
      </c>
      <c r="I57" s="16">
        <v>68.66</v>
      </c>
      <c r="J57" s="24">
        <v>5000</v>
      </c>
      <c r="K57" s="24">
        <f t="shared" si="1"/>
        <v>6117.09874745121</v>
      </c>
      <c r="L57" s="24">
        <f t="shared" si="2"/>
        <v>420000</v>
      </c>
      <c r="M57" s="8"/>
      <c r="N57" s="8" t="s">
        <v>20</v>
      </c>
      <c r="O57" s="8"/>
    </row>
    <row r="58" s="2" customFormat="true" ht="35" customHeight="true" spans="1:15">
      <c r="A58" s="8">
        <v>53</v>
      </c>
      <c r="B58" s="8">
        <v>1</v>
      </c>
      <c r="C58" s="8">
        <v>1602</v>
      </c>
      <c r="D58" s="8">
        <v>16</v>
      </c>
      <c r="E58" s="8" t="s">
        <v>32</v>
      </c>
      <c r="F58" s="8">
        <v>2.95</v>
      </c>
      <c r="G58" s="16">
        <v>101.82</v>
      </c>
      <c r="H58" s="16">
        <f t="shared" si="0"/>
        <v>18.6</v>
      </c>
      <c r="I58" s="16">
        <v>83.22</v>
      </c>
      <c r="J58" s="24">
        <v>5000</v>
      </c>
      <c r="K58" s="24">
        <f t="shared" si="1"/>
        <v>6117.51982696467</v>
      </c>
      <c r="L58" s="24">
        <f t="shared" si="2"/>
        <v>509100</v>
      </c>
      <c r="M58" s="8"/>
      <c r="N58" s="8" t="s">
        <v>20</v>
      </c>
      <c r="O58" s="8"/>
    </row>
    <row r="59" s="2" customFormat="true" ht="35" customHeight="true" spans="1:15">
      <c r="A59" s="8">
        <v>54</v>
      </c>
      <c r="B59" s="8">
        <v>1</v>
      </c>
      <c r="C59" s="8">
        <v>1603</v>
      </c>
      <c r="D59" s="8">
        <v>16</v>
      </c>
      <c r="E59" s="8" t="s">
        <v>33</v>
      </c>
      <c r="F59" s="8">
        <v>2.95</v>
      </c>
      <c r="G59" s="16">
        <v>134.7</v>
      </c>
      <c r="H59" s="16">
        <f t="shared" si="0"/>
        <v>24.6</v>
      </c>
      <c r="I59" s="16">
        <v>110.1</v>
      </c>
      <c r="J59" s="24">
        <v>4020</v>
      </c>
      <c r="K59" s="24">
        <f t="shared" si="1"/>
        <v>4918.20163487738</v>
      </c>
      <c r="L59" s="24">
        <f t="shared" si="2"/>
        <v>541494</v>
      </c>
      <c r="M59" s="8"/>
      <c r="N59" s="8" t="s">
        <v>20</v>
      </c>
      <c r="O59" s="8"/>
    </row>
    <row r="60" s="2" customFormat="true" ht="35" customHeight="true" spans="1:15">
      <c r="A60" s="8">
        <v>55</v>
      </c>
      <c r="B60" s="8">
        <v>1</v>
      </c>
      <c r="C60" s="8">
        <v>1605</v>
      </c>
      <c r="D60" s="8">
        <v>16</v>
      </c>
      <c r="E60" s="8" t="s">
        <v>33</v>
      </c>
      <c r="F60" s="8">
        <v>2.95</v>
      </c>
      <c r="G60" s="16">
        <v>134.7</v>
      </c>
      <c r="H60" s="16">
        <f t="shared" si="0"/>
        <v>24.6</v>
      </c>
      <c r="I60" s="16">
        <v>110.1</v>
      </c>
      <c r="J60" s="24">
        <v>4020</v>
      </c>
      <c r="K60" s="24">
        <f t="shared" si="1"/>
        <v>4918.20163487738</v>
      </c>
      <c r="L60" s="24">
        <f t="shared" si="2"/>
        <v>541494</v>
      </c>
      <c r="M60" s="8"/>
      <c r="N60" s="8" t="s">
        <v>20</v>
      </c>
      <c r="O60" s="8"/>
    </row>
    <row r="61" s="2" customFormat="true" ht="22.05" customHeight="true" spans="1:15">
      <c r="A61" s="10" t="s">
        <v>23</v>
      </c>
      <c r="B61" s="11"/>
      <c r="C61" s="11"/>
      <c r="D61" s="11"/>
      <c r="E61" s="17"/>
      <c r="F61" s="8"/>
      <c r="G61" s="8">
        <f>SUM(G6:G60)</f>
        <v>6154.8</v>
      </c>
      <c r="H61" s="8">
        <f>SUM(H6:H60)</f>
        <v>1124.1</v>
      </c>
      <c r="I61" s="8">
        <f>SUM(I6:I60)</f>
        <v>5030.7</v>
      </c>
      <c r="J61" s="24">
        <f>L61/G61</f>
        <v>4219.19175277832</v>
      </c>
      <c r="K61" s="24">
        <f t="shared" si="1"/>
        <v>5161.96183433717</v>
      </c>
      <c r="L61" s="24">
        <f>SUM(L6:L60)</f>
        <v>25968281.4</v>
      </c>
      <c r="M61" s="8"/>
      <c r="N61" s="8"/>
      <c r="O61" s="8"/>
    </row>
    <row r="62" s="3" customFormat="true" ht="30" customHeight="true" spans="1:15">
      <c r="A62" s="12" t="s">
        <v>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9"/>
    </row>
    <row r="63" s="2" customFormat="true" ht="78" customHeight="true" spans="1:15">
      <c r="A63" s="14" t="s">
        <v>25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="2" customFormat="true" ht="15" customHeight="true" spans="1:15">
      <c r="A64" s="15" t="s">
        <v>26</v>
      </c>
      <c r="B64" s="15"/>
      <c r="C64" s="15"/>
      <c r="D64" s="15"/>
      <c r="E64" s="15"/>
      <c r="F64" s="15"/>
      <c r="G64" s="15"/>
      <c r="H64" s="15"/>
      <c r="I64" s="15"/>
      <c r="J64" s="15"/>
      <c r="K64" s="15" t="s">
        <v>27</v>
      </c>
      <c r="L64" s="15"/>
      <c r="M64" s="15"/>
      <c r="N64" s="15"/>
      <c r="O64" s="15"/>
    </row>
    <row r="65" s="2" customFormat="true" ht="16" customHeight="true" spans="1:15">
      <c r="A65" s="15" t="s">
        <v>28</v>
      </c>
      <c r="B65" s="15"/>
      <c r="C65" s="15"/>
      <c r="D65" s="15"/>
      <c r="E65" s="15"/>
      <c r="F65" s="15"/>
      <c r="G65" s="15"/>
      <c r="H65" s="15"/>
      <c r="I65" s="15"/>
      <c r="J65" s="15"/>
      <c r="K65" s="15" t="s">
        <v>29</v>
      </c>
      <c r="L65" s="15"/>
      <c r="M65" s="15"/>
      <c r="N65" s="15"/>
      <c r="O65" s="15"/>
    </row>
    <row r="66" s="2" customFormat="true" ht="18" customHeight="true" spans="1:15">
      <c r="A66" s="15" t="s">
        <v>30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="2" customFormat="true" ht="24.9" customHeight="true" spans="10:12">
      <c r="J67" s="30"/>
      <c r="K67" s="30"/>
      <c r="L67" s="30"/>
    </row>
    <row r="68" s="2" customFormat="true" ht="24.9" customHeight="true" spans="10:12">
      <c r="J68" s="30"/>
      <c r="K68" s="30"/>
      <c r="L68" s="30"/>
    </row>
    <row r="69" s="2" customFormat="true" ht="24.9" customHeight="true" spans="10:12">
      <c r="J69" s="30"/>
      <c r="K69" s="30"/>
      <c r="L69" s="30"/>
    </row>
    <row r="70" s="2" customFormat="true" ht="24.9" customHeight="true" spans="10:12">
      <c r="J70" s="30"/>
      <c r="K70" s="30"/>
      <c r="L70" s="30"/>
    </row>
    <row r="71" s="2" customFormat="true" ht="24.9" customHeight="true" spans="10:12">
      <c r="J71" s="30"/>
      <c r="K71" s="30"/>
      <c r="L71" s="30"/>
    </row>
    <row r="72" s="2" customFormat="true" ht="24.9" customHeight="true" spans="10:12">
      <c r="J72" s="30"/>
      <c r="K72" s="30"/>
      <c r="L72" s="30"/>
    </row>
    <row r="73" s="2" customFormat="true" ht="24.9" customHeight="true" spans="10:12">
      <c r="J73" s="30"/>
      <c r="K73" s="30"/>
      <c r="L73" s="30"/>
    </row>
    <row r="74" s="2" customFormat="true" ht="24.9" customHeight="true" spans="10:12">
      <c r="J74" s="30"/>
      <c r="K74" s="30"/>
      <c r="L74" s="30"/>
    </row>
    <row r="75" s="2" customFormat="true" ht="31.05" customHeight="true" spans="10:12">
      <c r="J75" s="30"/>
      <c r="K75" s="30"/>
      <c r="L75" s="30"/>
    </row>
    <row r="76" s="1" customFormat="true" ht="42" customHeight="true" spans="10:12">
      <c r="J76" s="4"/>
      <c r="K76" s="4"/>
      <c r="L76" s="4"/>
    </row>
    <row r="77" s="1" customFormat="true" ht="52.05" customHeight="true" spans="10:12">
      <c r="J77" s="4"/>
      <c r="K77" s="4"/>
      <c r="L77" s="4"/>
    </row>
    <row r="78" s="1" customFormat="true" ht="27" customHeight="true" spans="10:12">
      <c r="J78" s="4"/>
      <c r="K78" s="4"/>
      <c r="L78" s="4"/>
    </row>
    <row r="79" s="1" customFormat="true" ht="25.95" customHeight="true" spans="10:12">
      <c r="J79" s="4"/>
      <c r="K79" s="4"/>
      <c r="L79" s="4"/>
    </row>
  </sheetData>
  <autoFilter ref="A5:O66">
    <extLst/>
  </autoFilter>
  <mergeCells count="26">
    <mergeCell ref="A1:B1"/>
    <mergeCell ref="A2:O2"/>
    <mergeCell ref="A3:H3"/>
    <mergeCell ref="A61:E61"/>
    <mergeCell ref="A62:O62"/>
    <mergeCell ref="A63:O63"/>
    <mergeCell ref="A64:E64"/>
    <mergeCell ref="K64:L64"/>
    <mergeCell ref="A65:E65"/>
    <mergeCell ref="K65:L65"/>
    <mergeCell ref="A66:E6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93055555555556" right="0.393055555555556" top="0.118055555555556" bottom="0.118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5号楼（未售）</vt:lpstr>
      <vt:lpstr>9号楼（未售）</vt:lpstr>
      <vt:lpstr>1号楼（未售）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2023-07-13T16:34:00Z</dcterms:created>
  <dcterms:modified xsi:type="dcterms:W3CDTF">2025-08-19T10:25:06Z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0E1DA1FD3DD74B4D9708F428411E27DB_13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