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<sst xmlns="http://schemas.openxmlformats.org/spreadsheetml/2006/main" count="118" uniqueCount="46">
  <si>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</si>
  <si>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</si>
  <si>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</si>
  <si>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</si>
  <si>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保利和悦滨江花园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</si>
  <si>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</si>
  <si>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</si>
  <si>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</si>
  <si>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</si>
  <si>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</si>
  <si>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</si>
  <si>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</si>
  <si>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</si>
  <si>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</si>
  <si>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</si>
  <si>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</si>
  <si>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</si>
  <si>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</si>
  <si>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</si>
  <si>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三期7号楼</t>
  </si>
  <si>
    <t>2F</t>
  </si>
  <si>
    <t>四房两厅三卫</t>
  </si>
  <si>
    <t>未售</t>
  </si>
  <si>
    <t>带精装修1500元/方，以建筑面积计算</t>
  </si>
  <si>
    <t>3F</t>
  </si>
  <si>
    <t>4F</t>
  </si>
  <si>
    <t>5F</t>
  </si>
  <si>
    <t>6F</t>
  </si>
  <si>
    <t>8F</t>
  </si>
  <si>
    <t>9F</t>
  </si>
  <si>
    <t>10F</t>
  </si>
  <si>
    <t>11F</t>
  </si>
  <si>
    <t>12F</t>
  </si>
  <si>
    <t>13F</t>
  </si>
  <si>
    <t>14F</t>
  </si>
  <si>
    <t>16F</t>
  </si>
  <si>
    <t>17F</t>
  </si>
  <si>
    <t>本楼栋总面积/均价</t>
  </si>
  <si>
    <t>-</t>
  </si>
  <si>
    <t>本栋销售住宅共18套，销售住宅总建筑面积2973.96㎡，套内面积：2365.92㎡，分摊面积：608.04㎡，原备案均价：13215.66元/㎡（建筑面积）、16612.07元/㎡（套内建筑面积）；现调整为：12577.33元/㎡（建筑面积）、15809.70元/㎡（套内建筑面积）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</si>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</sst>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);[Red]\(0.0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0_ "/>
    <numFmt numFmtId="179" formatCode="#,##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176" fontId="0" fillId="2" borderId="0" xfId="0" applyNumberForma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9" fontId="9" fillId="4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0" fillId="2" borderId="0" xfId="0" applyNumberForma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topLeftCell="E12" workbookViewId="0">
      <selection activeCell="N21" sqref="N21"/>
    </sheetView>
  </sheetViews>
  <sheetFormatPr defaultColWidth="8.88888888888889" defaultRowHeight="14.4"/>
  <cols>
    <col min="1" max="1" width="11.5555555555556" style="1" customWidth="1"/>
    <col min="2" max="2" width="15.6666666666667" style="1" customWidth="1"/>
    <col min="3" max="3" width="12.8888888888889" style="1" customWidth="1"/>
    <col min="4" max="4" width="8.88888888888889" style="1"/>
    <col min="5" max="5" width="17.4444444444444" style="1" customWidth="1"/>
    <col min="6" max="6" width="10.2222222222222" style="1" customWidth="1"/>
    <col min="7" max="7" width="14.6666666666667" style="1" customWidth="1"/>
    <col min="8" max="8" width="13.1111111111111" style="1" customWidth="1"/>
    <col min="9" max="9" width="9.33333333333333" style="1" customWidth="1"/>
    <col min="10" max="10" width="12.8888888888889" style="1" customWidth="1"/>
    <col min="11" max="11" width="17.4444444444444" style="1" customWidth="1"/>
    <col min="12" max="12" width="20.1111111111111" style="1" customWidth="1"/>
    <col min="13" max="13" width="8.44444444444444" style="1" customWidth="1"/>
    <col min="14" max="14" width="34.6666666666667" style="1" customWidth="1"/>
    <col min="15" max="15" width="13.8888888888889" style="1" customWidth="1"/>
    <col min="16" max="16384" width="8.88888888888889" style="1"/>
  </cols>
  <sheetData>
    <row r="1" s="1" customFormat="1" ht="20.4" spans="1:10">
      <c r="A1" s="4" t="s">
        <v>0</v>
      </c>
      <c r="B1" s="4"/>
      <c r="J1" s="25"/>
    </row>
    <row r="2" s="1" customFormat="1" ht="25.8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spans="1:14">
      <c r="A3" s="6" t="s">
        <v>2</v>
      </c>
      <c r="B3" s="6"/>
      <c r="C3" s="6"/>
      <c r="D3" s="6"/>
      <c r="E3" s="6"/>
      <c r="F3" s="6"/>
      <c r="G3" s="7"/>
      <c r="H3" s="7" t="s">
        <v>3</v>
      </c>
      <c r="J3" s="26" t="s">
        <v>4</v>
      </c>
      <c r="K3" s="27"/>
      <c r="L3" s="27"/>
      <c r="M3" s="27"/>
      <c r="N3" s="27"/>
    </row>
    <row r="4" s="1" customFormat="1" ht="15" customHeight="1" spans="1:14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28" t="s">
        <v>13</v>
      </c>
      <c r="J4" s="29" t="s">
        <v>14</v>
      </c>
      <c r="K4" s="9" t="s">
        <v>15</v>
      </c>
      <c r="L4" s="28" t="s">
        <v>16</v>
      </c>
      <c r="M4" s="9" t="s">
        <v>17</v>
      </c>
      <c r="N4" s="8" t="s">
        <v>18</v>
      </c>
    </row>
    <row r="5" s="1" customFormat="1" customHeight="1" spans="1:14">
      <c r="A5" s="8"/>
      <c r="B5" s="9"/>
      <c r="C5" s="9"/>
      <c r="D5" s="9"/>
      <c r="E5" s="9"/>
      <c r="F5" s="9"/>
      <c r="G5" s="9"/>
      <c r="H5" s="9"/>
      <c r="I5" s="30"/>
      <c r="J5" s="31"/>
      <c r="K5" s="9"/>
      <c r="L5" s="30"/>
      <c r="M5" s="9"/>
      <c r="N5" s="8"/>
    </row>
    <row r="6" s="1" customFormat="1" ht="20.1" customHeight="1" spans="1:14">
      <c r="A6" s="10">
        <v>1</v>
      </c>
      <c r="B6" s="11" t="s">
        <v>19</v>
      </c>
      <c r="C6" s="10">
        <v>201</v>
      </c>
      <c r="D6" s="12" t="s">
        <v>20</v>
      </c>
      <c r="E6" s="10" t="s">
        <v>21</v>
      </c>
      <c r="F6" s="13">
        <v>3</v>
      </c>
      <c r="G6" s="14">
        <v>165.22</v>
      </c>
      <c r="H6" s="14">
        <f t="shared" ref="H6:H27" si="0">G6-I6</f>
        <v>33.78</v>
      </c>
      <c r="I6" s="14">
        <v>131.44</v>
      </c>
      <c r="J6" s="32">
        <f t="shared" ref="J6:J28" si="1">L6/G6</f>
        <v>12112.9615452124</v>
      </c>
      <c r="K6" s="32">
        <f t="shared" ref="K6:K28" si="2">L6/I6</f>
        <v>15225.9852898661</v>
      </c>
      <c r="L6" s="33">
        <v>2001303.5065</v>
      </c>
      <c r="M6" s="34" t="s">
        <v>22</v>
      </c>
      <c r="N6" s="16" t="s">
        <v>23</v>
      </c>
    </row>
    <row r="7" s="1" customFormat="1" ht="20.1" customHeight="1" spans="1:14">
      <c r="A7" s="10">
        <v>2</v>
      </c>
      <c r="B7" s="11" t="s">
        <v>19</v>
      </c>
      <c r="C7" s="10">
        <v>202</v>
      </c>
      <c r="D7" s="12" t="s">
        <v>20</v>
      </c>
      <c r="E7" s="10" t="s">
        <v>21</v>
      </c>
      <c r="F7" s="13">
        <v>3</v>
      </c>
      <c r="G7" s="14">
        <v>165.22</v>
      </c>
      <c r="H7" s="14">
        <f t="shared" si="0"/>
        <v>33.78</v>
      </c>
      <c r="I7" s="14">
        <v>131.44</v>
      </c>
      <c r="J7" s="32">
        <f t="shared" si="1"/>
        <v>12656.6312734536</v>
      </c>
      <c r="K7" s="32">
        <f t="shared" si="2"/>
        <v>15909.3778073646</v>
      </c>
      <c r="L7" s="33">
        <v>2091128.619</v>
      </c>
      <c r="M7" s="34" t="s">
        <v>22</v>
      </c>
      <c r="N7" s="16" t="s">
        <v>23</v>
      </c>
    </row>
    <row r="8" s="1" customFormat="1" ht="20.1" customHeight="1" spans="1:14">
      <c r="A8" s="10">
        <v>3</v>
      </c>
      <c r="B8" s="11" t="s">
        <v>19</v>
      </c>
      <c r="C8" s="10">
        <v>301</v>
      </c>
      <c r="D8" s="12" t="s">
        <v>24</v>
      </c>
      <c r="E8" s="10" t="s">
        <v>21</v>
      </c>
      <c r="F8" s="13">
        <v>3</v>
      </c>
      <c r="G8" s="14">
        <v>165.22</v>
      </c>
      <c r="H8" s="14">
        <f t="shared" si="0"/>
        <v>33.78</v>
      </c>
      <c r="I8" s="14">
        <v>131.44</v>
      </c>
      <c r="J8" s="32">
        <f t="shared" si="1"/>
        <v>12581.0015676068</v>
      </c>
      <c r="K8" s="32">
        <f t="shared" si="2"/>
        <v>15814.3113131467</v>
      </c>
      <c r="L8" s="33">
        <v>2078633.079</v>
      </c>
      <c r="M8" s="34" t="s">
        <v>22</v>
      </c>
      <c r="N8" s="16" t="s">
        <v>23</v>
      </c>
    </row>
    <row r="9" s="1" customFormat="1" ht="20.1" customHeight="1" spans="1:14">
      <c r="A9" s="10">
        <v>4</v>
      </c>
      <c r="B9" s="11" t="s">
        <v>19</v>
      </c>
      <c r="C9" s="10">
        <v>302</v>
      </c>
      <c r="D9" s="12" t="s">
        <v>24</v>
      </c>
      <c r="E9" s="10" t="s">
        <v>21</v>
      </c>
      <c r="F9" s="13">
        <v>3</v>
      </c>
      <c r="G9" s="14">
        <v>165.22</v>
      </c>
      <c r="H9" s="14">
        <f t="shared" si="0"/>
        <v>33.78</v>
      </c>
      <c r="I9" s="14">
        <v>131.44</v>
      </c>
      <c r="J9" s="32">
        <f t="shared" si="1"/>
        <v>13121.4225971432</v>
      </c>
      <c r="K9" s="32">
        <f t="shared" si="2"/>
        <v>16493.6202183506</v>
      </c>
      <c r="L9" s="33">
        <v>2167921.4415</v>
      </c>
      <c r="M9" s="34" t="s">
        <v>22</v>
      </c>
      <c r="N9" s="16" t="s">
        <v>23</v>
      </c>
    </row>
    <row r="10" s="1" customFormat="1" ht="20.1" customHeight="1" spans="1:14">
      <c r="A10" s="10">
        <v>5</v>
      </c>
      <c r="B10" s="11" t="s">
        <v>19</v>
      </c>
      <c r="C10" s="10">
        <v>401</v>
      </c>
      <c r="D10" s="12" t="s">
        <v>25</v>
      </c>
      <c r="E10" s="10" t="s">
        <v>21</v>
      </c>
      <c r="F10" s="13">
        <v>3</v>
      </c>
      <c r="G10" s="14">
        <v>165.22</v>
      </c>
      <c r="H10" s="14">
        <f t="shared" si="0"/>
        <v>33.78</v>
      </c>
      <c r="I10" s="14">
        <v>131.44</v>
      </c>
      <c r="J10" s="32">
        <f t="shared" si="1"/>
        <v>12797.1699794214</v>
      </c>
      <c r="K10" s="32">
        <f t="shared" si="2"/>
        <v>16086.0348752282</v>
      </c>
      <c r="L10" s="33">
        <v>2114348.424</v>
      </c>
      <c r="M10" s="34" t="s">
        <v>22</v>
      </c>
      <c r="N10" s="16" t="s">
        <v>23</v>
      </c>
    </row>
    <row r="11" s="1" customFormat="1" ht="20.1" customHeight="1" spans="1:14">
      <c r="A11" s="10">
        <v>6</v>
      </c>
      <c r="B11" s="11" t="s">
        <v>19</v>
      </c>
      <c r="C11" s="10">
        <v>402</v>
      </c>
      <c r="D11" s="12" t="s">
        <v>25</v>
      </c>
      <c r="E11" s="10" t="s">
        <v>21</v>
      </c>
      <c r="F11" s="13">
        <v>3</v>
      </c>
      <c r="G11" s="14">
        <v>165.22</v>
      </c>
      <c r="H11" s="14">
        <f t="shared" si="0"/>
        <v>33.78</v>
      </c>
      <c r="I11" s="14">
        <v>131.44</v>
      </c>
      <c r="J11" s="32">
        <f t="shared" si="1"/>
        <v>13337.5910089578</v>
      </c>
      <c r="K11" s="32">
        <f t="shared" si="2"/>
        <v>16765.3437804321</v>
      </c>
      <c r="L11" s="33">
        <v>2203636.7865</v>
      </c>
      <c r="M11" s="34" t="s">
        <v>22</v>
      </c>
      <c r="N11" s="16" t="s">
        <v>23</v>
      </c>
    </row>
    <row r="12" s="1" customFormat="1" ht="20.1" customHeight="1" spans="1:14">
      <c r="A12" s="10">
        <v>7</v>
      </c>
      <c r="B12" s="11" t="s">
        <v>19</v>
      </c>
      <c r="C12" s="10">
        <v>502</v>
      </c>
      <c r="D12" s="12" t="s">
        <v>26</v>
      </c>
      <c r="E12" s="10" t="s">
        <v>21</v>
      </c>
      <c r="F12" s="13">
        <v>3</v>
      </c>
      <c r="G12" s="14">
        <v>165.22</v>
      </c>
      <c r="H12" s="14">
        <f t="shared" si="0"/>
        <v>33.78</v>
      </c>
      <c r="I12" s="14">
        <v>131.44</v>
      </c>
      <c r="J12" s="32">
        <f t="shared" si="1"/>
        <v>12773.3914541218</v>
      </c>
      <c r="K12" s="32">
        <f t="shared" si="2"/>
        <v>16056.1452833993</v>
      </c>
      <c r="L12" s="33">
        <v>2110419.73605</v>
      </c>
      <c r="M12" s="34" t="s">
        <v>22</v>
      </c>
      <c r="N12" s="16" t="s">
        <v>23</v>
      </c>
    </row>
    <row r="13" s="1" customFormat="1" ht="20.1" customHeight="1" spans="1:14">
      <c r="A13" s="10">
        <v>8</v>
      </c>
      <c r="B13" s="11" t="s">
        <v>19</v>
      </c>
      <c r="C13" s="10">
        <v>601</v>
      </c>
      <c r="D13" s="12" t="s">
        <v>27</v>
      </c>
      <c r="E13" s="10" t="s">
        <v>21</v>
      </c>
      <c r="F13" s="13">
        <v>3</v>
      </c>
      <c r="G13" s="14">
        <v>165.22</v>
      </c>
      <c r="H13" s="14">
        <f t="shared" si="0"/>
        <v>33.78</v>
      </c>
      <c r="I13" s="14">
        <v>131.44</v>
      </c>
      <c r="J13" s="32">
        <f t="shared" si="1"/>
        <v>12047.1707512559</v>
      </c>
      <c r="K13" s="32">
        <f t="shared" si="2"/>
        <v>15143.2863019058</v>
      </c>
      <c r="L13" s="33">
        <v>1990433.5515225</v>
      </c>
      <c r="M13" s="34" t="s">
        <v>22</v>
      </c>
      <c r="N13" s="16" t="s">
        <v>23</v>
      </c>
    </row>
    <row r="14" s="1" customFormat="1" ht="20.1" customHeight="1" spans="1:14">
      <c r="A14" s="10">
        <v>9</v>
      </c>
      <c r="B14" s="11" t="s">
        <v>19</v>
      </c>
      <c r="C14" s="10">
        <v>602</v>
      </c>
      <c r="D14" s="12" t="s">
        <v>27</v>
      </c>
      <c r="E14" s="10" t="s">
        <v>21</v>
      </c>
      <c r="F14" s="13">
        <v>3</v>
      </c>
      <c r="G14" s="14">
        <v>165.22</v>
      </c>
      <c r="H14" s="14">
        <f t="shared" si="0"/>
        <v>33.78</v>
      </c>
      <c r="I14" s="14">
        <v>131.44</v>
      </c>
      <c r="J14" s="32">
        <f t="shared" si="1"/>
        <v>12232.267877247</v>
      </c>
      <c r="K14" s="32">
        <f t="shared" si="2"/>
        <v>15375.9532766186</v>
      </c>
      <c r="L14" s="33">
        <v>2021015.29867875</v>
      </c>
      <c r="M14" s="34" t="s">
        <v>22</v>
      </c>
      <c r="N14" s="16" t="s">
        <v>23</v>
      </c>
    </row>
    <row r="15" s="1" customFormat="1" ht="20.1" customHeight="1" spans="1:14">
      <c r="A15" s="10">
        <v>10</v>
      </c>
      <c r="B15" s="11" t="s">
        <v>19</v>
      </c>
      <c r="C15" s="10">
        <v>802</v>
      </c>
      <c r="D15" s="12" t="s">
        <v>28</v>
      </c>
      <c r="E15" s="10" t="s">
        <v>21</v>
      </c>
      <c r="F15" s="13">
        <v>3</v>
      </c>
      <c r="G15" s="14">
        <v>165.22</v>
      </c>
      <c r="H15" s="14">
        <f t="shared" si="0"/>
        <v>33.78</v>
      </c>
      <c r="I15" s="14">
        <v>131.44</v>
      </c>
      <c r="J15" s="32">
        <f t="shared" si="1"/>
        <v>12622.4518605723</v>
      </c>
      <c r="K15" s="32">
        <f t="shared" si="2"/>
        <v>15866.4143061758</v>
      </c>
      <c r="L15" s="33">
        <v>2085481.49640375</v>
      </c>
      <c r="M15" s="34" t="s">
        <v>22</v>
      </c>
      <c r="N15" s="16" t="s">
        <v>23</v>
      </c>
    </row>
    <row r="16" s="1" customFormat="1" ht="20.1" customHeight="1" spans="1:14">
      <c r="A16" s="10">
        <v>11</v>
      </c>
      <c r="B16" s="11" t="s">
        <v>19</v>
      </c>
      <c r="C16" s="10">
        <v>902</v>
      </c>
      <c r="D16" s="12" t="s">
        <v>29</v>
      </c>
      <c r="E16" s="10" t="s">
        <v>21</v>
      </c>
      <c r="F16" s="13">
        <v>3</v>
      </c>
      <c r="G16" s="14">
        <v>165.22</v>
      </c>
      <c r="H16" s="14">
        <f t="shared" si="0"/>
        <v>33.78</v>
      </c>
      <c r="I16" s="14">
        <v>131.44</v>
      </c>
      <c r="J16" s="32">
        <f t="shared" si="1"/>
        <v>12817.5438522349</v>
      </c>
      <c r="K16" s="32">
        <f t="shared" si="2"/>
        <v>16111.6448209544</v>
      </c>
      <c r="L16" s="33">
        <v>2117714.59526625</v>
      </c>
      <c r="M16" s="34" t="s">
        <v>22</v>
      </c>
      <c r="N16" s="16" t="s">
        <v>23</v>
      </c>
    </row>
    <row r="17" s="1" customFormat="1" ht="20.1" customHeight="1" spans="1:14">
      <c r="A17" s="10">
        <v>12</v>
      </c>
      <c r="B17" s="11" t="s">
        <v>19</v>
      </c>
      <c r="C17" s="10">
        <v>1002</v>
      </c>
      <c r="D17" s="12" t="s">
        <v>30</v>
      </c>
      <c r="E17" s="10" t="s">
        <v>21</v>
      </c>
      <c r="F17" s="13">
        <v>3</v>
      </c>
      <c r="G17" s="14">
        <v>165.22</v>
      </c>
      <c r="H17" s="14">
        <f t="shared" si="0"/>
        <v>33.78</v>
      </c>
      <c r="I17" s="14">
        <v>131.44</v>
      </c>
      <c r="J17" s="32">
        <f t="shared" si="1"/>
        <v>13012.6358438975</v>
      </c>
      <c r="K17" s="32">
        <f t="shared" si="2"/>
        <v>16356.875335733</v>
      </c>
      <c r="L17" s="33">
        <v>2149947.69412875</v>
      </c>
      <c r="M17" s="34" t="s">
        <v>22</v>
      </c>
      <c r="N17" s="16" t="s">
        <v>23</v>
      </c>
    </row>
    <row r="18" s="1" customFormat="1" ht="20.1" customHeight="1" spans="1:14">
      <c r="A18" s="10">
        <v>13</v>
      </c>
      <c r="B18" s="11" t="s">
        <v>19</v>
      </c>
      <c r="C18" s="10">
        <v>1102</v>
      </c>
      <c r="D18" s="12" t="s">
        <v>31</v>
      </c>
      <c r="E18" s="10" t="s">
        <v>21</v>
      </c>
      <c r="F18" s="13">
        <v>3</v>
      </c>
      <c r="G18" s="14">
        <v>165.22</v>
      </c>
      <c r="H18" s="14">
        <f t="shared" si="0"/>
        <v>33.78</v>
      </c>
      <c r="I18" s="14">
        <v>131.44</v>
      </c>
      <c r="J18" s="32">
        <f t="shared" si="1"/>
        <v>13207.7278355602</v>
      </c>
      <c r="K18" s="32">
        <f t="shared" si="2"/>
        <v>16602.1058505116</v>
      </c>
      <c r="L18" s="33">
        <v>2182180.79299125</v>
      </c>
      <c r="M18" s="34" t="s">
        <v>22</v>
      </c>
      <c r="N18" s="16" t="s">
        <v>23</v>
      </c>
    </row>
    <row r="19" s="1" customFormat="1" ht="20.1" customHeight="1" spans="1:14">
      <c r="A19" s="10">
        <v>14</v>
      </c>
      <c r="B19" s="11" t="s">
        <v>19</v>
      </c>
      <c r="C19" s="15">
        <v>1202</v>
      </c>
      <c r="D19" s="12" t="s">
        <v>32</v>
      </c>
      <c r="E19" s="10" t="s">
        <v>21</v>
      </c>
      <c r="F19" s="13">
        <v>3</v>
      </c>
      <c r="G19" s="14">
        <v>165.22</v>
      </c>
      <c r="H19" s="14">
        <f t="shared" si="0"/>
        <v>33.78</v>
      </c>
      <c r="I19" s="14">
        <v>131.44</v>
      </c>
      <c r="J19" s="32">
        <f t="shared" si="1"/>
        <v>11407.0935722068</v>
      </c>
      <c r="K19" s="32">
        <f t="shared" si="2"/>
        <v>14338.7096774194</v>
      </c>
      <c r="L19" s="35">
        <v>1884680</v>
      </c>
      <c r="M19" s="34" t="s">
        <v>22</v>
      </c>
      <c r="N19" s="16" t="s">
        <v>23</v>
      </c>
    </row>
    <row r="20" s="1" customFormat="1" ht="20.1" customHeight="1" spans="1:14">
      <c r="A20" s="10">
        <v>15</v>
      </c>
      <c r="B20" s="11" t="s">
        <v>19</v>
      </c>
      <c r="C20" s="15">
        <v>1302</v>
      </c>
      <c r="D20" s="16" t="s">
        <v>33</v>
      </c>
      <c r="E20" s="11" t="s">
        <v>21</v>
      </c>
      <c r="F20" s="17">
        <v>3</v>
      </c>
      <c r="G20" s="18">
        <v>165.22</v>
      </c>
      <c r="H20" s="18">
        <f t="shared" si="0"/>
        <v>33.78</v>
      </c>
      <c r="I20" s="18">
        <v>131.44</v>
      </c>
      <c r="J20" s="36">
        <f t="shared" si="1"/>
        <v>11466.5152345892</v>
      </c>
      <c r="K20" s="36">
        <f t="shared" si="2"/>
        <v>14413.4026708675</v>
      </c>
      <c r="L20" s="35">
        <v>1894497.64705882</v>
      </c>
      <c r="M20" s="34" t="s">
        <v>22</v>
      </c>
      <c r="N20" s="16" t="s">
        <v>23</v>
      </c>
    </row>
    <row r="21" s="1" customFormat="1" ht="20.1" customHeight="1" spans="1:14">
      <c r="A21" s="10">
        <v>16</v>
      </c>
      <c r="B21" s="11" t="s">
        <v>19</v>
      </c>
      <c r="C21" s="15">
        <v>1402</v>
      </c>
      <c r="D21" s="16" t="s">
        <v>34</v>
      </c>
      <c r="E21" s="11" t="s">
        <v>21</v>
      </c>
      <c r="F21" s="17">
        <v>3</v>
      </c>
      <c r="G21" s="18">
        <v>165.22</v>
      </c>
      <c r="H21" s="18">
        <f t="shared" si="0"/>
        <v>33.78</v>
      </c>
      <c r="I21" s="18">
        <v>131.44</v>
      </c>
      <c r="J21" s="36">
        <f t="shared" si="1"/>
        <v>11642.9644609326</v>
      </c>
      <c r="K21" s="36">
        <f t="shared" si="2"/>
        <v>14635.1992409867</v>
      </c>
      <c r="L21" s="35">
        <v>1923650.58823529</v>
      </c>
      <c r="M21" s="34" t="s">
        <v>22</v>
      </c>
      <c r="N21" s="16" t="s">
        <v>23</v>
      </c>
    </row>
    <row r="22" s="1" customFormat="1" ht="20.1" customHeight="1" spans="1:14">
      <c r="A22" s="10">
        <v>17</v>
      </c>
      <c r="B22" s="11" t="s">
        <v>19</v>
      </c>
      <c r="C22" s="15">
        <v>1601</v>
      </c>
      <c r="D22" s="16" t="s">
        <v>35</v>
      </c>
      <c r="E22" s="11" t="s">
        <v>21</v>
      </c>
      <c r="F22" s="17">
        <v>3</v>
      </c>
      <c r="G22" s="18">
        <v>165.22</v>
      </c>
      <c r="H22" s="18">
        <f t="shared" si="0"/>
        <v>33.78</v>
      </c>
      <c r="I22" s="18">
        <v>131.44</v>
      </c>
      <c r="J22" s="36">
        <f t="shared" si="1"/>
        <v>12684.4207723036</v>
      </c>
      <c r="K22" s="36">
        <f t="shared" si="2"/>
        <v>15944.3091905052</v>
      </c>
      <c r="L22" s="35">
        <v>2095720</v>
      </c>
      <c r="M22" s="34" t="s">
        <v>22</v>
      </c>
      <c r="N22" s="16" t="s">
        <v>23</v>
      </c>
    </row>
    <row r="23" s="1" customFormat="1" ht="20.1" customHeight="1" spans="1:14">
      <c r="A23" s="10">
        <v>18</v>
      </c>
      <c r="B23" s="11" t="s">
        <v>19</v>
      </c>
      <c r="C23" s="11">
        <v>1701</v>
      </c>
      <c r="D23" s="16" t="s">
        <v>36</v>
      </c>
      <c r="E23" s="11" t="s">
        <v>21</v>
      </c>
      <c r="F23" s="17">
        <v>3</v>
      </c>
      <c r="G23" s="18">
        <v>165.22</v>
      </c>
      <c r="H23" s="18">
        <f t="shared" si="0"/>
        <v>33.78</v>
      </c>
      <c r="I23" s="18">
        <v>131.44</v>
      </c>
      <c r="J23" s="36">
        <f t="shared" si="1"/>
        <v>13286.7914321813</v>
      </c>
      <c r="K23" s="36">
        <f t="shared" si="2"/>
        <v>16701.488743343</v>
      </c>
      <c r="L23" s="33">
        <v>2195243.680425</v>
      </c>
      <c r="M23" s="34" t="s">
        <v>22</v>
      </c>
      <c r="N23" s="16" t="s">
        <v>23</v>
      </c>
    </row>
    <row r="24" s="1" customFormat="1" ht="20.1" customHeight="1" spans="1:14">
      <c r="A24" s="19" t="s">
        <v>37</v>
      </c>
      <c r="B24" s="20"/>
      <c r="C24" s="11"/>
      <c r="D24" s="11"/>
      <c r="E24" s="11"/>
      <c r="F24" s="11" t="s">
        <v>38</v>
      </c>
      <c r="G24" s="17">
        <f>SUM(G6:G23)</f>
        <v>2973.96</v>
      </c>
      <c r="H24" s="17">
        <f>SUM(H6:H23)</f>
        <v>608.04</v>
      </c>
      <c r="I24" s="17">
        <f>SUM(I6:I23)</f>
        <v>2365.92</v>
      </c>
      <c r="J24" s="17">
        <f t="shared" si="1"/>
        <v>12544.875162161</v>
      </c>
      <c r="K24" s="17">
        <f t="shared" si="2"/>
        <v>15768.9004434894</v>
      </c>
      <c r="L24" s="37">
        <f>SUM(L6:L23)</f>
        <v>37307956.9372604</v>
      </c>
      <c r="M24" s="34"/>
      <c r="N24" s="16"/>
    </row>
    <row r="25" s="1" customFormat="1" ht="47.4" customHeight="1" spans="1:14">
      <c r="A25" s="21" t="s">
        <v>39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8"/>
    </row>
    <row r="26" s="1" customFormat="1" ht="45" customHeight="1" spans="1:14">
      <c r="A26" s="23" t="s">
        <v>40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="1" customFormat="1" ht="20.1" customHeight="1" spans="1:14">
      <c r="A27" s="24" t="s">
        <v>41</v>
      </c>
      <c r="B27" s="24"/>
      <c r="C27" s="24"/>
      <c r="D27" s="24"/>
      <c r="E27" s="24"/>
      <c r="F27" s="24"/>
      <c r="G27" s="24"/>
      <c r="H27" s="24"/>
      <c r="I27" s="24"/>
      <c r="J27" s="39"/>
      <c r="K27" s="24" t="s">
        <v>42</v>
      </c>
      <c r="L27" s="24"/>
      <c r="M27" s="24"/>
      <c r="N27" s="24"/>
    </row>
    <row r="28" s="1" customFormat="1" ht="20.1" customHeight="1" spans="1:14">
      <c r="A28" s="6" t="s">
        <v>43</v>
      </c>
      <c r="B28" s="24"/>
      <c r="C28" s="24"/>
      <c r="D28" s="24"/>
      <c r="E28" s="24"/>
      <c r="F28" s="24"/>
      <c r="G28" s="24"/>
      <c r="H28" s="24"/>
      <c r="I28" s="24"/>
      <c r="J28" s="3"/>
      <c r="K28" s="24" t="s">
        <v>44</v>
      </c>
      <c r="L28" s="24"/>
      <c r="M28" s="24"/>
      <c r="N28" s="24"/>
    </row>
    <row r="29" s="1" customFormat="1" ht="20.1" customHeight="1" spans="1:14">
      <c r="A29" s="6" t="s">
        <v>45</v>
      </c>
      <c r="B29" s="24"/>
      <c r="C29" s="24"/>
      <c r="D29" s="24"/>
      <c r="E29" s="24"/>
      <c r="F29" s="3"/>
      <c r="G29" s="3"/>
      <c r="H29" s="3"/>
      <c r="I29" s="3"/>
      <c r="J29" s="40"/>
      <c r="K29" s="3"/>
      <c r="L29" s="3"/>
      <c r="M29" s="3"/>
      <c r="N29" s="3"/>
    </row>
    <row r="30" s="1" customFormat="1" ht="20.1" customHeight="1"/>
    <row r="31" s="1" customFormat="1" ht="20.1" customHeight="1"/>
    <row r="32" s="1" customFormat="1" ht="20.1" customHeight="1"/>
    <row r="33" s="1" customFormat="1" ht="20.1" customHeight="1"/>
    <row r="34" s="1" customFormat="1" ht="20.1" customHeight="1"/>
    <row r="35" s="1" customFormat="1" ht="20.1" customHeight="1"/>
    <row r="36" s="1" customFormat="1" ht="20.1" customHeight="1"/>
    <row r="37" s="1" customFormat="1" ht="20.1" customHeight="1"/>
    <row r="38" s="1" customFormat="1" ht="20.1" customHeight="1"/>
    <row r="39" s="1" customFormat="1" ht="20.1" customHeight="1"/>
    <row r="40" s="1" customFormat="1" ht="20.1" customHeight="1"/>
    <row r="41" s="1" customFormat="1" ht="20.1" customHeight="1"/>
    <row r="42" s="1" customFormat="1" ht="20.1" customHeight="1"/>
    <row r="43" s="1" customFormat="1" ht="20.1" customHeight="1"/>
    <row r="44" s="1" customFormat="1" ht="20.1" customHeight="1"/>
    <row r="45" s="1" customFormat="1" ht="20.1" customHeight="1"/>
    <row r="46" s="1" customFormat="1" ht="20.1" customHeight="1"/>
    <row r="47" s="1" customFormat="1" ht="20.1" customHeight="1"/>
    <row r="48" s="1" customFormat="1" ht="20.1" customHeight="1"/>
    <row r="49" s="1" customFormat="1" ht="20.1" customHeight="1"/>
    <row r="50" s="1" customFormat="1" ht="20.1" customHeight="1"/>
    <row r="51" s="1" customFormat="1" ht="20.1" customHeight="1"/>
    <row r="52" s="1" customFormat="1" ht="20.1" customHeight="1"/>
    <row r="53" s="1" customFormat="1" ht="30" customHeight="1"/>
    <row r="54" s="1" customFormat="1" ht="27" customHeight="1"/>
    <row r="55" s="1" customFormat="1" ht="20.1" customHeight="1"/>
    <row r="56" s="2" customFormat="1" ht="20.1" customHeight="1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="2" customFormat="1" ht="28.5" customHeight="1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="1" customFormat="1" ht="45" customHeight="1"/>
    <row r="59" s="3" customFormat="1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="3" customFormat="1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="3" customFormat="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</sheetData>
  <protectedRanges>
    <protectedRange sqref="J6:J21" name="区域1_6_1_1"/>
    <protectedRange sqref="I6:I18 I20:I23" name="区域1_6_1_1_1"/>
  </protectedRanges>
  <mergeCells count="22">
    <mergeCell ref="A1:B1"/>
    <mergeCell ref="A2:N2"/>
    <mergeCell ref="A3:F3"/>
    <mergeCell ref="A24:B24"/>
    <mergeCell ref="A25:N25"/>
    <mergeCell ref="A26:N26"/>
    <mergeCell ref="K27:L27"/>
    <mergeCell ref="K28:L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56258</dc:creator>
  <cp:lastModifiedBy>WPS_1475841645</cp:lastModifiedBy>
  <dcterms:created xsi:type="dcterms:W3CDTF">2022-05-16T08:59:00Z</dcterms:created>
  <dcterms:modified xsi:type="dcterms:W3CDTF">2022-05-17T03:01:26Z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C8B96C3B11E94CA5BAFE3ED4859A75E3</vt:lpwstr>
  </property>
  <property fmtid="{D5CDD505-2E9C-101B-9397-08002B2CF9AE}" pid="3" name="KSOProductBuildVer">
    <vt:lpwstr>2052-11.1.0.10356</vt:lpwstr>
  </property>
</Properties>
</file>